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P54" i="1" l="1"/>
  <c r="P45" i="1"/>
  <c r="P84" i="1"/>
  <c r="P73" i="1"/>
  <c r="P53" i="1"/>
  <c r="P86" i="1"/>
  <c r="P43" i="1"/>
  <c r="P30" i="1"/>
  <c r="P32" i="1"/>
  <c r="P16" i="1"/>
</calcChain>
</file>

<file path=xl/sharedStrings.xml><?xml version="1.0" encoding="utf-8"?>
<sst xmlns="http://schemas.openxmlformats.org/spreadsheetml/2006/main" count="1076" uniqueCount="372">
  <si>
    <t>Spiralis, z.s.</t>
  </si>
  <si>
    <t>Kostka Krásná Lípa, p.o.</t>
  </si>
  <si>
    <t>Sdružení pro integraci a migraci, o.p.s.</t>
  </si>
  <si>
    <t>Otevřená společnost, o.p.s.</t>
  </si>
  <si>
    <t>Gender Studies, o.p.s.</t>
  </si>
  <si>
    <t>Ratolest Brno, z.s.</t>
  </si>
  <si>
    <t>Genderové informační centrum NORA, o.p.s.</t>
  </si>
  <si>
    <t>Lagardere Active ČR, a.s.</t>
  </si>
  <si>
    <t>Fórum 50 %, o.p.s.</t>
  </si>
  <si>
    <t>Univerzita Palackého v Olomouci</t>
  </si>
  <si>
    <t>Persefona z. s.</t>
  </si>
  <si>
    <t>Arcidiecézní charita Praha</t>
  </si>
  <si>
    <t>Liga otevřených mužů</t>
  </si>
  <si>
    <t>SPONDEA, o.p.s.</t>
  </si>
  <si>
    <t>THEIA - krizové centrum o.p.s.</t>
  </si>
  <si>
    <t>Thomayerova nemocnice</t>
  </si>
  <si>
    <t>proFem, konzultační středisko pro ženské projekty</t>
  </si>
  <si>
    <t>Jako doma - Homelike</t>
  </si>
  <si>
    <t>Transparency International - Česká republika, o.p.s.</t>
  </si>
  <si>
    <t>Bílý kruh bezpečí, z.s.</t>
  </si>
  <si>
    <t>"Byznys pro společnost, fórum odpovědných firem"</t>
  </si>
  <si>
    <t>Civipolis, o.p.s.</t>
  </si>
  <si>
    <t>ROSA - centrum pro ženy, z.s.</t>
  </si>
  <si>
    <t>Multikulturní centrum Praha, z.s.</t>
  </si>
  <si>
    <t>Nadace Partnerství (v mezinárodním styku "Czech Environmental Partnership Foundation - CEPF)</t>
  </si>
  <si>
    <t>SLOVO 21, z.s.</t>
  </si>
  <si>
    <t>Organizace pro pomoc uprchlíkům, z.s.</t>
  </si>
  <si>
    <t>Komunitní a vzdělávací centrum Emcéčko</t>
  </si>
  <si>
    <t xml:space="preserve">ROZKOŠ bez RIZIKA, z. s. </t>
  </si>
  <si>
    <t>RC MUM z.s.</t>
  </si>
  <si>
    <t>Oblastní spolek ČČK Prachatice</t>
  </si>
  <si>
    <t>Cesta domů, z. ú.</t>
  </si>
  <si>
    <t>Alternativa 50+, o.p.s.</t>
  </si>
  <si>
    <t>Centrum Kašpar, o.s.</t>
  </si>
  <si>
    <t>Respondeo, z. s.</t>
  </si>
  <si>
    <t>Asociace pracovníků intervenčních center ČR, o.s.</t>
  </si>
  <si>
    <t>ACORUS, z.ú.</t>
  </si>
  <si>
    <t>La Strada Česká republika, o.p.s.</t>
  </si>
  <si>
    <t>Prague Pride, z.s.</t>
  </si>
  <si>
    <t>Akademie HK PK, o.p.s.</t>
  </si>
  <si>
    <t>"Národní klastrová asociace"</t>
  </si>
  <si>
    <t>SANANIM</t>
  </si>
  <si>
    <t>Labyrint Brno, z.s.</t>
  </si>
  <si>
    <t>Evropská kontaktní skupina</t>
  </si>
  <si>
    <t>NESEHNUTÍ Brno</t>
  </si>
  <si>
    <t>Portus Prachatice, o.p.s</t>
  </si>
  <si>
    <t>Diecézní charita Brno</t>
  </si>
  <si>
    <t>ŽIVOT 90</t>
  </si>
  <si>
    <t>Česká ženská lobby, o.s.</t>
  </si>
  <si>
    <t>Schválená částka</t>
  </si>
  <si>
    <t>Program</t>
  </si>
  <si>
    <t>zamereni</t>
  </si>
  <si>
    <t>vyzva</t>
  </si>
  <si>
    <t>Stav</t>
  </si>
  <si>
    <t>datum_zahajeni</t>
  </si>
  <si>
    <t>datum_ukonceni</t>
  </si>
  <si>
    <t>real_obec</t>
  </si>
  <si>
    <t>real_okres</t>
  </si>
  <si>
    <t>real_kraj</t>
  </si>
  <si>
    <t>subj_nazev</t>
  </si>
  <si>
    <t>p_forma</t>
  </si>
  <si>
    <t>WWW</t>
  </si>
  <si>
    <t>Spektrum rozvoje žen</t>
  </si>
  <si>
    <t>Spectrum of womens' development</t>
  </si>
  <si>
    <t>Dejme (že)nám šanci - Norské fondy</t>
  </si>
  <si>
    <t>Dejme (že)nám šanci - Norské fondy - Fond bilaterální spolupráce</t>
  </si>
  <si>
    <t>63302-2014-6</t>
  </si>
  <si>
    <t>podpořený</t>
  </si>
  <si>
    <t>09.03.2017</t>
  </si>
  <si>
    <t>31.05.2017</t>
  </si>
  <si>
    <t>Občanské sdružení samostatné (Spolek)</t>
  </si>
  <si>
    <t>www.spiralis.cz</t>
  </si>
  <si>
    <t>Praha</t>
  </si>
  <si>
    <t>Inspirace z Norska</t>
  </si>
  <si>
    <t>Inspiration from Norway</t>
  </si>
  <si>
    <t>30.06.2017</t>
  </si>
  <si>
    <t>Přísp.organizace (mimo školy)</t>
  </si>
  <si>
    <t>Krásná Lípa</t>
  </si>
  <si>
    <t>Studijní cesta do Norska zaměřená na oblast rovných příležitostí</t>
  </si>
  <si>
    <t>Study visit to Norway with focus on equal opportunities</t>
  </si>
  <si>
    <t>Obecně prospěšná společnost</t>
  </si>
  <si>
    <t>www.migrace.com</t>
  </si>
  <si>
    <t>Studijní cesta do Norska za rovným odměňováním, reprezentací a gender mainstreamingem</t>
  </si>
  <si>
    <t>Study visit to Norway: equal pay, representation and gender mainstreaming</t>
  </si>
  <si>
    <t>www.osops.cz</t>
  </si>
  <si>
    <t>Genderová rovnost v norské praxi - studijní cesta</t>
  </si>
  <si>
    <t>Gender Equality in Norwegian Practise - study visit</t>
  </si>
  <si>
    <t>63302-2014-7</t>
  </si>
  <si>
    <t>genderstudies.cz</t>
  </si>
  <si>
    <t>Studijní cesta do Norska</t>
  </si>
  <si>
    <t>Study visit to Norway</t>
  </si>
  <si>
    <t>ratolest.cz</t>
  </si>
  <si>
    <t>Brno</t>
  </si>
  <si>
    <t>Studijní cesta GIC NORA do Norska na téma rovných příležitostí</t>
  </si>
  <si>
    <t>GIC NORA study visit to Norway related to equal opportunities</t>
  </si>
  <si>
    <t>www.gendernora.cz, http://hledejmespolecnenovoucestu.cz/</t>
  </si>
  <si>
    <t>ProFairPlay - Norsko vize budoucnosti</t>
  </si>
  <si>
    <t>ProFairPlay - Norway future visions</t>
  </si>
  <si>
    <t>Obchodní společnost</t>
  </si>
  <si>
    <t>www.profairplay.cz, www.lagardere.cz</t>
  </si>
  <si>
    <t>Rovnost žen a mužů ve veřejném životě - inspirace z Norska</t>
  </si>
  <si>
    <t>Equality of Women and Men in Public Life - Inspiration from Norway</t>
  </si>
  <si>
    <t>www.padesatprocent.cz</t>
  </si>
  <si>
    <t>Prevence a řešení domácího násilí jako kompetence sociálních pracovníků</t>
  </si>
  <si>
    <t>Preventing and solving domestic violence as competencies of social workers</t>
  </si>
  <si>
    <t>10.08.2016</t>
  </si>
  <si>
    <t>31.10.2016</t>
  </si>
  <si>
    <t>Olomouc</t>
  </si>
  <si>
    <t>Olomoucký</t>
  </si>
  <si>
    <t>Veřejná vysoká škola</t>
  </si>
  <si>
    <t>Norské cesty z labyrintu násilí</t>
  </si>
  <si>
    <t>Norwegian escape from the maze od violence</t>
  </si>
  <si>
    <t>16.08.2016</t>
  </si>
  <si>
    <t>www.persefona.cz</t>
  </si>
  <si>
    <t>Práce s filmem Zuřivec</t>
  </si>
  <si>
    <t>Work with the Film Angry Man</t>
  </si>
  <si>
    <t>31.12.2016</t>
  </si>
  <si>
    <t>Církevní práv.osoby</t>
  </si>
  <si>
    <t>praha.charita.cz</t>
  </si>
  <si>
    <t>Zkušenosti s nerovným odměňováním žen a mužů v Norsku</t>
  </si>
  <si>
    <t>Norwegian Experience of GPG</t>
  </si>
  <si>
    <t>08.08.2016</t>
  </si>
  <si>
    <t>30.09.2016</t>
  </si>
  <si>
    <t>Studijní cesta - školení školitelů s ATV</t>
  </si>
  <si>
    <t>Study visit - training of trainers at ATV</t>
  </si>
  <si>
    <t>www.muziprotinasili.cz, www.ilom.cz</t>
  </si>
  <si>
    <t>Studijní cesta ATV - BF</t>
  </si>
  <si>
    <t>Scholarship ATV - BF</t>
  </si>
  <si>
    <t>17.08.2016</t>
  </si>
  <si>
    <t>www.spondea.cz</t>
  </si>
  <si>
    <t>Školení školitelů s Alternativ til Vold</t>
  </si>
  <si>
    <t>Training of trainers with Alternative til Vold</t>
  </si>
  <si>
    <t>www.theia.cz</t>
  </si>
  <si>
    <t>České Budějovice</t>
  </si>
  <si>
    <t>Účast na školení školitelů s ATV</t>
  </si>
  <si>
    <t>Participation in the training of trainers with ATV</t>
  </si>
  <si>
    <t>Gender v migraci - přenos zkušeností z Norska do České republiky</t>
  </si>
  <si>
    <t>Gender in migration – tranferring experience from Norway to the Czech Republic</t>
  </si>
  <si>
    <t>15.07.2016</t>
  </si>
  <si>
    <t>Gender mainstreaming v norské praxi</t>
  </si>
  <si>
    <t>Gender mainstreaming in Norwegian practice</t>
  </si>
  <si>
    <t>25.07.2016</t>
  </si>
  <si>
    <t>30.11.2016</t>
  </si>
  <si>
    <t>Studijní cesta – Genderově podmíněné násilí z pohledu norských expertů a expertek</t>
  </si>
  <si>
    <t>Study trip – Gender based violence from a perspective of experts from Norway</t>
  </si>
  <si>
    <t>07.03.2016</t>
  </si>
  <si>
    <t>30.06.2016</t>
  </si>
  <si>
    <t>www.profem.cz</t>
  </si>
  <si>
    <t>Ženy bez domova se vzdělávají v oblasti násilí na ženách</t>
  </si>
  <si>
    <t>Homeless women looking for education in the topic of violence against women</t>
  </si>
  <si>
    <t>01.03.2016</t>
  </si>
  <si>
    <t>jakodoma.org</t>
  </si>
  <si>
    <t>U4 – Studijní cesta do Norska</t>
  </si>
  <si>
    <t>U4 - Study visit to Norway</t>
  </si>
  <si>
    <t>01.04.2016</t>
  </si>
  <si>
    <t>01.06.2016</t>
  </si>
  <si>
    <t>www.transparency.cz</t>
  </si>
  <si>
    <t>První pomoc osobám ohroženým/postiženým (domácím) násilím</t>
  </si>
  <si>
    <t>Helpline for victims of (domestic) violence</t>
  </si>
  <si>
    <t>01.10.2015</t>
  </si>
  <si>
    <t>31.03.2016</t>
  </si>
  <si>
    <t>linka-pomoci.cz, bkb.cz, donalinka.cz, domacinasili.cz</t>
  </si>
  <si>
    <t>Za inspirací pro práci s mládeží: otevřít obzory genderově netradičních oborů</t>
  </si>
  <si>
    <t>Towards an inspiring work with youth: open horizons of gender nontraditional occupations</t>
  </si>
  <si>
    <t>01.08.2015</t>
  </si>
  <si>
    <t>30.11.2015</t>
  </si>
  <si>
    <t>Muži proti násilí na ženách a dětech: sdílení dobré praxe v Norsku a v ČR</t>
  </si>
  <si>
    <t>Men against violence towards women and children: Sharing good practices in Norway and in the Czech Republic</t>
  </si>
  <si>
    <t>15.04.2015</t>
  </si>
  <si>
    <t>31.05.2015</t>
  </si>
  <si>
    <t>Posílení spolupráce s Norskem a konference "Skleněný strop"</t>
  </si>
  <si>
    <t>"Enhancing cooperation with Norway and a Glass ceiling conference".</t>
  </si>
  <si>
    <t>15.05.2015</t>
  </si>
  <si>
    <t>30.06.2015</t>
  </si>
  <si>
    <t>www.diverzita.cz, www.byznysprospolecnost.cz</t>
  </si>
  <si>
    <t>Mezinárodní mentoringový program</t>
  </si>
  <si>
    <t>International Mentoring Programme</t>
  </si>
  <si>
    <t>01.09.2015</t>
  </si>
  <si>
    <t>28.02.2016</t>
  </si>
  <si>
    <t>Rovné příležitosti a zapojení žen v problematice rozvoje venkova</t>
  </si>
  <si>
    <t>Equal opportunities and participation of women in the issue of rural development</t>
  </si>
  <si>
    <t>Dejme (že)nám šanci - Norské fondy 2. kolo</t>
  </si>
  <si>
    <t>63302-2014-8</t>
  </si>
  <si>
    <t>01.05.2015</t>
  </si>
  <si>
    <t>Stop násilí pro zdravotnictví</t>
  </si>
  <si>
    <t>Stop violence for health</t>
  </si>
  <si>
    <t>63302-2014-9</t>
  </si>
  <si>
    <t>30.04.2016</t>
  </si>
  <si>
    <t>www.rosa-os.cz</t>
  </si>
  <si>
    <t>Ženy za pultem. Proměny práce a pracovních podmínek domácích a zahraničních pracovnic v obchodu</t>
  </si>
  <si>
    <t>Women behind the Counter. Transformations of Work and Working Conditions of Domestic and Foreign Retail Workers</t>
  </si>
  <si>
    <t>uzavřený</t>
  </si>
  <si>
    <t>www.mkc.cz</t>
  </si>
  <si>
    <t>Pidilidi v zemi OZ</t>
  </si>
  <si>
    <t>Small People in the Land of OZ</t>
  </si>
  <si>
    <t>31.08.2016</t>
  </si>
  <si>
    <t>Nadace</t>
  </si>
  <si>
    <t>www.nadacepartnerstvi.cz</t>
  </si>
  <si>
    <t>JILEHA</t>
  </si>
  <si>
    <t>www.slovo21.cz</t>
  </si>
  <si>
    <t>ANNA</t>
  </si>
  <si>
    <t xml:space="preserve">Olomouc </t>
  </si>
  <si>
    <t>Rovné příležitosti žen migrantek</t>
  </si>
  <si>
    <t>Equal opportunities of migrant women</t>
  </si>
  <si>
    <t>www.opu.cz</t>
  </si>
  <si>
    <t>Ekonomické dopady domácího násilí v oblasti zdravotnictví</t>
  </si>
  <si>
    <t>The economic impact of domestic violence in the health sector</t>
  </si>
  <si>
    <t>Miniškolka Emcéčko</t>
  </si>
  <si>
    <t>Nursery Emcéčko</t>
  </si>
  <si>
    <t>31.10.2015</t>
  </si>
  <si>
    <t>Valašské Meziříčí</t>
  </si>
  <si>
    <t>Vsetín</t>
  </si>
  <si>
    <t>Zlínský</t>
  </si>
  <si>
    <t>Neúplatné ženy? Genderová dimenze korupce</t>
  </si>
  <si>
    <t>Incorruptible Women? Gender Dimensions of Corruption</t>
  </si>
  <si>
    <t>Spojme se proti násilí na ženách ze sexbyznysu</t>
  </si>
  <si>
    <t>Together we can fight against violence against women in sex industry</t>
  </si>
  <si>
    <t>31.07.2016</t>
  </si>
  <si>
    <t>www.rozkosbezrizika.cz</t>
  </si>
  <si>
    <t>Firemní péče o děti RC MUM</t>
  </si>
  <si>
    <t>Takingcare of children in RC MUM Organization</t>
  </si>
  <si>
    <t>www.rcmum.cz</t>
  </si>
  <si>
    <t>Pozor na rozdíly v odměňování žen a mužů!</t>
  </si>
  <si>
    <t>Mind the Gap!</t>
  </si>
  <si>
    <t>Brno - město</t>
  </si>
  <si>
    <t>Jihomoravský</t>
  </si>
  <si>
    <t>VRBA Vimperk - Krizové a poradenské centrum pro ohrožené domácím násilím</t>
  </si>
  <si>
    <t>VRBA Vimperk - Crisis and counseling center for endangered by domestic violence</t>
  </si>
  <si>
    <t>Obč.sdruž.-org.složka s práv.subj. (Pobočný spolek)</t>
  </si>
  <si>
    <t>www.cervenykriz.eu/prachatice</t>
  </si>
  <si>
    <t>Prachatice</t>
  </si>
  <si>
    <t>Tváře lásky</t>
  </si>
  <si>
    <t>The Face of Love</t>
  </si>
  <si>
    <t>Nebudu obětí!</t>
  </si>
  <si>
    <t>Iwill not be a victim!</t>
  </si>
  <si>
    <t>01.06.2015</t>
  </si>
  <si>
    <t>Zkvalitnění psychologických a právních služeb pro aktéry domácího násilí prostřednictvím bilaterální spolupráce</t>
  </si>
  <si>
    <t>Improvement of psychological and legal services to participants of domestic violence via bilateral cooperation</t>
  </si>
  <si>
    <t>13.02.2015</t>
  </si>
  <si>
    <t>Rozšíření služeb dětského centra Cestička</t>
  </si>
  <si>
    <t>Children's center Little Path, the extension of services</t>
  </si>
  <si>
    <t>Ústav (podle § 402 obč. zák.)</t>
  </si>
  <si>
    <t>www.cestadomu.cz</t>
  </si>
  <si>
    <t>Sociální práce a terapeutické programy pro násilné osoby</t>
  </si>
  <si>
    <t>Social work and therapeutic programs for violent persons</t>
  </si>
  <si>
    <t>Jihočeský</t>
  </si>
  <si>
    <t>Zlepšování antidiskriminační a sociální legislativy ve prospěch znevýhodněných žen</t>
  </si>
  <si>
    <t>Through improvement of anti-discriminatory and social legislation towards benefits for vulnerable women</t>
  </si>
  <si>
    <t>www.alternativaplus.cz</t>
  </si>
  <si>
    <t>Audiovizuální produkce v podpoře genderové rovnosti nejen ve školství</t>
  </si>
  <si>
    <t>Audiovisual production supporting the gender equality not only in schools</t>
  </si>
  <si>
    <t>Liberec</t>
  </si>
  <si>
    <t>Liberecký</t>
  </si>
  <si>
    <t>www.centrum-kaspar.cz</t>
  </si>
  <si>
    <t>Spectrum of womens´developement</t>
  </si>
  <si>
    <t>29.02.2016</t>
  </si>
  <si>
    <t>Stop domácímu násilí</t>
  </si>
  <si>
    <t>Stop domestic violence</t>
  </si>
  <si>
    <t>Nymburk</t>
  </si>
  <si>
    <t>Středočeský</t>
  </si>
  <si>
    <t>Zlepšení praxe při prevenci, identifikaci a eliminaci domácího násilí prostřednictvím profesní specializace</t>
  </si>
  <si>
    <t>Improvement of praxis in preventon, identification and elimination of domestic violence by professional specialisation</t>
  </si>
  <si>
    <t>Dejme (že)nám šanci - Norské fondy - mimořádné kolo</t>
  </si>
  <si>
    <t>63302-2014-5</t>
  </si>
  <si>
    <t>15.01.2015</t>
  </si>
  <si>
    <t>Ústí nad Labem</t>
  </si>
  <si>
    <t>Ústecký</t>
  </si>
  <si>
    <t>www.domaci-nasili.cz</t>
  </si>
  <si>
    <t>Tři pilíře bezpečí</t>
  </si>
  <si>
    <t>Three Pillars of Safety</t>
  </si>
  <si>
    <t>01.01.2015</t>
  </si>
  <si>
    <t>www.acorus.cz</t>
  </si>
  <si>
    <t>Společně jako doma bez násilí</t>
  </si>
  <si>
    <t>Homelike: together against violence</t>
  </si>
  <si>
    <t>Stop kybernásilí na ženách a mužích</t>
  </si>
  <si>
    <t>Stop gender based cyberviolence</t>
  </si>
  <si>
    <t>Z labyrintu násilí</t>
  </si>
  <si>
    <t>Escape from the Maze of  Violence</t>
  </si>
  <si>
    <t>01.02.2015</t>
  </si>
  <si>
    <t>Optimalizace mezioborové spolupráce v oblasti ochrany obchodovaných osob a prevence</t>
  </si>
  <si>
    <t>Optimalization of the interdisciplinary cooperation in field of protection of the victims of human trafficking and prevention</t>
  </si>
  <si>
    <t>Dejme (že)nám šanci - Norské fondy 1. kolo</t>
  </si>
  <si>
    <t>63302-2014-4</t>
  </si>
  <si>
    <t>01.09.2014</t>
  </si>
  <si>
    <t>31.01.2016</t>
  </si>
  <si>
    <t>www.strada.cz</t>
  </si>
  <si>
    <t>Prevence homofobie a šikany mladých LGBT osob</t>
  </si>
  <si>
    <t>Prevention of homophobia and bullying of young LGBT people</t>
  </si>
  <si>
    <t>www.sbarvouven.cz, www.praguepride.cz</t>
  </si>
  <si>
    <t>Technika a ICT - Cherchez la femme ! Podpora odbourávání genderové segregace v Plzeňském kraji</t>
  </si>
  <si>
    <t>Technology and ICT – Cherchez la femme ! Support of Reduction of Gender Segregation in Technical Education in Pilsen Region</t>
  </si>
  <si>
    <t>63302-2014-1</t>
  </si>
  <si>
    <t>01.07.2014</t>
  </si>
  <si>
    <t>Plzeň</t>
  </si>
  <si>
    <t>Plzeň - město</t>
  </si>
  <si>
    <t>Plzeňský</t>
  </si>
  <si>
    <t>www.zenyatechnika.cz</t>
  </si>
  <si>
    <t>Příležitost pro matky na ubytovnách</t>
  </si>
  <si>
    <t>Opportunity for mothers living in hostels</t>
  </si>
  <si>
    <t>63302-2014-2</t>
  </si>
  <si>
    <t>31.05.2016</t>
  </si>
  <si>
    <t>Celoživotní ekonomické dopady mateřství</t>
  </si>
  <si>
    <t>Lifetime Economic Impacts of Maternity</t>
  </si>
  <si>
    <t>Gender v inovacích - inovace v klastrech</t>
  </si>
  <si>
    <t>Gender in Innovation - Innovation in Clusters</t>
  </si>
  <si>
    <t>01.12.2014</t>
  </si>
  <si>
    <t>Ostrava</t>
  </si>
  <si>
    <t>Moravskoslezský</t>
  </si>
  <si>
    <t>www.nca.cz</t>
  </si>
  <si>
    <t>Pro Fair Play</t>
  </si>
  <si>
    <t>For Fair Play</t>
  </si>
  <si>
    <t>31.12.2015</t>
  </si>
  <si>
    <t>Bezpečný domov</t>
  </si>
  <si>
    <t>Save home</t>
  </si>
  <si>
    <t>Drogové závislosti - násilníci a oběti</t>
  </si>
  <si>
    <t>Drug addiction - bullies and victims</t>
  </si>
  <si>
    <t>63302-2014-3</t>
  </si>
  <si>
    <t>Němčice</t>
  </si>
  <si>
    <t>Strakonice</t>
  </si>
  <si>
    <t>www.sananim.cz</t>
  </si>
  <si>
    <t>AdvoCats for Women - právem proti násilí ženách</t>
  </si>
  <si>
    <t>AdvoCats for Women - with law against violence against women</t>
  </si>
  <si>
    <t>L I V</t>
  </si>
  <si>
    <t>01.11.2014</t>
  </si>
  <si>
    <t>www.labyrintbrno.cz</t>
  </si>
  <si>
    <t>Ženy a muži v rovnováze</t>
  </si>
  <si>
    <t>Equilibrium between Women and Men</t>
  </si>
  <si>
    <t>Rovné příležitosti na každý den</t>
  </si>
  <si>
    <t>Equal Opportunities for every eay life</t>
  </si>
  <si>
    <t>www.ekscr.cz</t>
  </si>
  <si>
    <t>Snížení rizika obchodování s lidmi u žen bez domova</t>
  </si>
  <si>
    <t>Reduction of risk of trafficking of homeless women</t>
  </si>
  <si>
    <t>30.09.2015</t>
  </si>
  <si>
    <t>Systémová změna v diskriminačním zobrazování žen a mužů v reklamě</t>
  </si>
  <si>
    <t>Systemic change in discriminatory displaying men and women in advertising</t>
  </si>
  <si>
    <t>www.nesehnuti.cz, http://www.obcanskeoko.cz/</t>
  </si>
  <si>
    <t>Ženy na vedlejší koleji (?)</t>
  </si>
  <si>
    <t>Women at the Sidelines (?)</t>
  </si>
  <si>
    <t>Muži proti násilí na ženách a dětech</t>
  </si>
  <si>
    <t>Men against Violence towards Women and Children</t>
  </si>
  <si>
    <t>Diverzita 2013+ - Getting women on board. Bereme ženy na palubu.</t>
  </si>
  <si>
    <t>Diversity 2013+ - Getting women on board.</t>
  </si>
  <si>
    <t>Rovnost 2.0 - romské dívky a chlapci v českých školách</t>
  </si>
  <si>
    <t>Equality 2.0 - the Roma girls and boys in Czech schools</t>
  </si>
  <si>
    <t>Litoměřice</t>
  </si>
  <si>
    <t>S tebou ne aneb Prevence násilí na ženách v sexbyznysu</t>
  </si>
  <si>
    <t>Not with You Or Prevention of Violence on Women in Sex Business.</t>
  </si>
  <si>
    <t>Práce a děti pod jednou střechou</t>
  </si>
  <si>
    <t>Work and children under one roof</t>
  </si>
  <si>
    <t>www.portusprachatice.cz</t>
  </si>
  <si>
    <t>Vaše šance</t>
  </si>
  <si>
    <t>Your chance</t>
  </si>
  <si>
    <t>30.03.2016</t>
  </si>
  <si>
    <t>Znojmo</t>
  </si>
  <si>
    <t>Podpora seniorů ohrožených a postižených násilím a týráním</t>
  </si>
  <si>
    <t>Help for seniors abused and neglected</t>
  </si>
  <si>
    <t>01.10.2014</t>
  </si>
  <si>
    <t>www.zivot90.cz</t>
  </si>
  <si>
    <t>Hledejme společně novou cestu!</t>
  </si>
  <si>
    <t>Let´s find together a new way!</t>
  </si>
  <si>
    <t>Hájíme práva žen v České republice</t>
  </si>
  <si>
    <t>Defending women's rights in the Czech Republic</t>
  </si>
  <si>
    <t>www.czlobby.cz</t>
  </si>
  <si>
    <t>Násilí věc (ne)veřejná</t>
  </si>
  <si>
    <t>Violence (non)public issue</t>
  </si>
  <si>
    <t>Kompetence v kostce</t>
  </si>
  <si>
    <t>Competence in a nutshell</t>
  </si>
  <si>
    <t>Děčín</t>
  </si>
  <si>
    <t xml:space="preserve">Název projektu </t>
  </si>
  <si>
    <t xml:space="preserve">Název projektu v AJ </t>
  </si>
  <si>
    <t xml:space="preserve">Projekty podpořené z programu Dejme (že)nám šanci </t>
  </si>
  <si>
    <t xml:space="preserve">Čerpaná částka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</si>
</sst>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u/>
      <sz val="10"/>
      <color rgb="FF0000FF"/>
      <name val="Arial"/>
    </font>
    <font>
      <b/>
      <sz val="15"/>
      <name val="Arial"/>
      <family val="2"/>
      <charset val="238"/>
    </font>
    <font>
      <b/>
      <sz val="10"/>
      <color rgb="FFC0C0C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/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Fill="1" applyAlignment="1"/>
    <xf numFmtId="3" fontId="1" fillId="0" borderId="0" xfId="0" applyNumberFormat="1" applyFont="1" applyFill="1" applyAlignment="1"/>
    <xf numFmtId="3" fontId="0" fillId="0" borderId="0" xfId="0" applyNumberFormat="1" applyFont="1" applyFill="1" applyAlignment="1"/>
    <xf numFmtId="0" fontId="0" fillId="0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zoomScale="60" zoomScaleNormal="6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44" sqref="A44"/>
    </sheetView>
  </sheetViews>
  <sheetFormatPr defaultColWidth="14.42578125" defaultRowHeight="15" customHeight="1" x14ac:dyDescent="0.2"/>
  <cols>
    <col min="1" max="1" width="83" style="8" customWidth="1"/>
    <col min="2" max="2" width="38.85546875" customWidth="1"/>
    <col min="3" max="3" width="16.7109375" customWidth="1"/>
    <col min="4" max="4" width="16.7109375" style="12" customWidth="1"/>
    <col min="5" max="5" width="34.7109375" customWidth="1"/>
    <col min="6" max="6" width="50.7109375" customWidth="1"/>
    <col min="7" max="7" width="21.28515625" customWidth="1"/>
    <col min="8" max="8" width="25.28515625" customWidth="1"/>
    <col min="9" max="10" width="14.7109375" customWidth="1"/>
    <col min="11" max="11" width="17.7109375" customWidth="1"/>
    <col min="12" max="12" width="16.7109375" customWidth="1"/>
    <col min="13" max="13" width="15.7109375" customWidth="1"/>
    <col min="14" max="16" width="50.7109375" customWidth="1"/>
  </cols>
  <sheetData>
    <row r="1" spans="1:16" ht="27.75" customHeight="1" x14ac:dyDescent="0.3">
      <c r="A1" s="4" t="s">
        <v>370</v>
      </c>
      <c r="B1" s="1"/>
      <c r="C1" s="1"/>
      <c r="D1" s="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 customHeight="1" x14ac:dyDescent="0.2">
      <c r="A2" s="5"/>
      <c r="B2" s="1"/>
      <c r="C2" s="1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2.75" customHeight="1" x14ac:dyDescent="0.2">
      <c r="A3" s="6"/>
      <c r="B3" s="1"/>
      <c r="C3" s="1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.75" customHeight="1" x14ac:dyDescent="0.2">
      <c r="A4" s="7" t="s">
        <v>368</v>
      </c>
      <c r="B4" s="2" t="s">
        <v>369</v>
      </c>
      <c r="C4" s="2" t="s">
        <v>49</v>
      </c>
      <c r="D4" s="2" t="s">
        <v>371</v>
      </c>
      <c r="E4" s="2" t="s">
        <v>50</v>
      </c>
      <c r="F4" s="2" t="s">
        <v>51</v>
      </c>
      <c r="G4" s="2" t="s">
        <v>52</v>
      </c>
      <c r="H4" s="2" t="s">
        <v>53</v>
      </c>
      <c r="I4" s="2" t="s">
        <v>54</v>
      </c>
      <c r="J4" s="2" t="s">
        <v>55</v>
      </c>
      <c r="K4" s="2" t="s">
        <v>56</v>
      </c>
      <c r="L4" s="2" t="s">
        <v>57</v>
      </c>
      <c r="M4" s="2" t="s">
        <v>58</v>
      </c>
      <c r="N4" s="2" t="s">
        <v>59</v>
      </c>
      <c r="O4" s="2" t="s">
        <v>60</v>
      </c>
      <c r="P4" s="2" t="s">
        <v>61</v>
      </c>
    </row>
    <row r="5" spans="1:16" ht="12.75" customHeight="1" x14ac:dyDescent="0.2">
      <c r="A5" s="6" t="s">
        <v>170</v>
      </c>
      <c r="B5" s="1" t="s">
        <v>171</v>
      </c>
      <c r="C5" s="1">
        <v>118740</v>
      </c>
      <c r="D5" s="10">
        <v>87197</v>
      </c>
      <c r="E5" s="1" t="s">
        <v>64</v>
      </c>
      <c r="F5" s="1" t="s">
        <v>65</v>
      </c>
      <c r="G5" s="1" t="s">
        <v>66</v>
      </c>
      <c r="H5" s="1" t="s">
        <v>67</v>
      </c>
      <c r="I5" s="1" t="s">
        <v>172</v>
      </c>
      <c r="J5" s="1" t="s">
        <v>173</v>
      </c>
      <c r="K5" s="1"/>
      <c r="L5" s="1"/>
      <c r="M5" s="1"/>
      <c r="N5" s="1" t="s">
        <v>20</v>
      </c>
      <c r="O5" s="1" t="s">
        <v>70</v>
      </c>
      <c r="P5" s="1" t="s">
        <v>174</v>
      </c>
    </row>
    <row r="6" spans="1:16" ht="12.75" customHeight="1" x14ac:dyDescent="0.2">
      <c r="A6" s="6" t="s">
        <v>114</v>
      </c>
      <c r="B6" s="1" t="s">
        <v>115</v>
      </c>
      <c r="C6" s="1">
        <v>109540</v>
      </c>
      <c r="D6" s="10">
        <v>98844</v>
      </c>
      <c r="E6" s="1" t="s">
        <v>64</v>
      </c>
      <c r="F6" s="1" t="s">
        <v>65</v>
      </c>
      <c r="G6" s="1" t="s">
        <v>87</v>
      </c>
      <c r="H6" s="1" t="s">
        <v>67</v>
      </c>
      <c r="I6" s="1" t="s">
        <v>105</v>
      </c>
      <c r="J6" s="1" t="s">
        <v>116</v>
      </c>
      <c r="K6" s="1" t="s">
        <v>72</v>
      </c>
      <c r="L6" s="1" t="s">
        <v>72</v>
      </c>
      <c r="M6" s="1" t="s">
        <v>72</v>
      </c>
      <c r="N6" s="1" t="s">
        <v>11</v>
      </c>
      <c r="O6" s="1" t="s">
        <v>117</v>
      </c>
      <c r="P6" s="1" t="s">
        <v>118</v>
      </c>
    </row>
    <row r="7" spans="1:16" ht="12.75" customHeight="1" x14ac:dyDescent="0.2">
      <c r="A7" s="6" t="s">
        <v>157</v>
      </c>
      <c r="B7" s="1" t="s">
        <v>158</v>
      </c>
      <c r="C7" s="1">
        <v>124000</v>
      </c>
      <c r="D7" s="10">
        <v>106389</v>
      </c>
      <c r="E7" s="1" t="s">
        <v>64</v>
      </c>
      <c r="F7" s="1" t="s">
        <v>65</v>
      </c>
      <c r="G7" s="1" t="s">
        <v>87</v>
      </c>
      <c r="H7" s="1" t="s">
        <v>67</v>
      </c>
      <c r="I7" s="1" t="s">
        <v>159</v>
      </c>
      <c r="J7" s="1" t="s">
        <v>160</v>
      </c>
      <c r="K7" s="1" t="s">
        <v>72</v>
      </c>
      <c r="L7" s="1" t="s">
        <v>72</v>
      </c>
      <c r="M7" s="1" t="s">
        <v>72</v>
      </c>
      <c r="N7" s="1" t="s">
        <v>19</v>
      </c>
      <c r="O7" s="1" t="s">
        <v>70</v>
      </c>
      <c r="P7" s="1" t="s">
        <v>161</v>
      </c>
    </row>
    <row r="8" spans="1:16" ht="12.75" customHeight="1" x14ac:dyDescent="0.2">
      <c r="A8" s="6" t="s">
        <v>100</v>
      </c>
      <c r="B8" s="1" t="s">
        <v>101</v>
      </c>
      <c r="C8" s="1">
        <v>131186</v>
      </c>
      <c r="D8" s="10">
        <v>78284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68</v>
      </c>
      <c r="J8" s="1" t="s">
        <v>69</v>
      </c>
      <c r="K8" s="1"/>
      <c r="L8" s="1"/>
      <c r="M8" s="1"/>
      <c r="N8" s="1" t="s">
        <v>8</v>
      </c>
      <c r="O8" s="1" t="s">
        <v>80</v>
      </c>
      <c r="P8" s="1" t="s">
        <v>102</v>
      </c>
    </row>
    <row r="9" spans="1:16" ht="12.75" customHeight="1" x14ac:dyDescent="0.2">
      <c r="A9" s="6" t="s">
        <v>175</v>
      </c>
      <c r="B9" s="1" t="s">
        <v>176</v>
      </c>
      <c r="C9" s="1">
        <v>130470</v>
      </c>
      <c r="D9" s="10">
        <v>43410</v>
      </c>
      <c r="E9" s="1" t="s">
        <v>64</v>
      </c>
      <c r="F9" s="1" t="s">
        <v>65</v>
      </c>
      <c r="G9" s="1" t="s">
        <v>66</v>
      </c>
      <c r="H9" s="1" t="s">
        <v>67</v>
      </c>
      <c r="I9" s="1" t="s">
        <v>177</v>
      </c>
      <c r="J9" s="1" t="s">
        <v>178</v>
      </c>
      <c r="K9" s="1"/>
      <c r="L9" s="1"/>
      <c r="M9" s="1"/>
      <c r="N9" s="1" t="s">
        <v>8</v>
      </c>
      <c r="O9" s="1" t="s">
        <v>80</v>
      </c>
      <c r="P9" s="1" t="s">
        <v>102</v>
      </c>
    </row>
    <row r="10" spans="1:16" ht="12.75" customHeight="1" x14ac:dyDescent="0.2">
      <c r="A10" s="6" t="s">
        <v>85</v>
      </c>
      <c r="B10" s="1" t="s">
        <v>86</v>
      </c>
      <c r="C10" s="1">
        <v>131120</v>
      </c>
      <c r="D10" s="10">
        <v>131119</v>
      </c>
      <c r="E10" s="1" t="s">
        <v>64</v>
      </c>
      <c r="F10" s="1" t="s">
        <v>65</v>
      </c>
      <c r="G10" s="1" t="s">
        <v>87</v>
      </c>
      <c r="H10" s="1" t="s">
        <v>67</v>
      </c>
      <c r="I10" s="1" t="s">
        <v>68</v>
      </c>
      <c r="J10" s="1" t="s">
        <v>69</v>
      </c>
      <c r="K10" s="1" t="s">
        <v>72</v>
      </c>
      <c r="L10" s="1" t="s">
        <v>72</v>
      </c>
      <c r="M10" s="1" t="s">
        <v>72</v>
      </c>
      <c r="N10" s="1" t="s">
        <v>4</v>
      </c>
      <c r="O10" s="1" t="s">
        <v>80</v>
      </c>
      <c r="P10" s="1" t="s">
        <v>88</v>
      </c>
    </row>
    <row r="11" spans="1:16" ht="12.75" customHeight="1" x14ac:dyDescent="0.2">
      <c r="A11" s="6" t="s">
        <v>139</v>
      </c>
      <c r="B11" s="1" t="s">
        <v>140</v>
      </c>
      <c r="C11" s="1">
        <v>129500</v>
      </c>
      <c r="D11" s="10">
        <v>129364</v>
      </c>
      <c r="E11" s="1" t="s">
        <v>64</v>
      </c>
      <c r="F11" s="1" t="s">
        <v>65</v>
      </c>
      <c r="G11" s="1" t="s">
        <v>87</v>
      </c>
      <c r="H11" s="1" t="s">
        <v>67</v>
      </c>
      <c r="I11" s="1" t="s">
        <v>141</v>
      </c>
      <c r="J11" s="1" t="s">
        <v>142</v>
      </c>
      <c r="K11" s="1"/>
      <c r="L11" s="1"/>
      <c r="M11" s="1"/>
      <c r="N11" s="1" t="s">
        <v>4</v>
      </c>
      <c r="O11" s="1" t="s">
        <v>80</v>
      </c>
      <c r="P11" s="1" t="s">
        <v>88</v>
      </c>
    </row>
    <row r="12" spans="1:16" ht="12.75" customHeight="1" x14ac:dyDescent="0.2">
      <c r="A12" s="6" t="s">
        <v>162</v>
      </c>
      <c r="B12" s="1" t="s">
        <v>163</v>
      </c>
      <c r="C12" s="1">
        <v>120000</v>
      </c>
      <c r="D12" s="10">
        <v>116500</v>
      </c>
      <c r="E12" s="1" t="s">
        <v>64</v>
      </c>
      <c r="F12" s="1" t="s">
        <v>65</v>
      </c>
      <c r="G12" s="1" t="s">
        <v>66</v>
      </c>
      <c r="H12" s="1" t="s">
        <v>67</v>
      </c>
      <c r="I12" s="1" t="s">
        <v>164</v>
      </c>
      <c r="J12" s="1" t="s">
        <v>165</v>
      </c>
      <c r="K12" s="1"/>
      <c r="L12" s="1"/>
      <c r="M12" s="1"/>
      <c r="N12" s="1" t="s">
        <v>4</v>
      </c>
      <c r="O12" s="1" t="s">
        <v>80</v>
      </c>
      <c r="P12" s="1" t="s">
        <v>88</v>
      </c>
    </row>
    <row r="13" spans="1:16" ht="12.75" customHeight="1" x14ac:dyDescent="0.2">
      <c r="A13" s="6" t="s">
        <v>93</v>
      </c>
      <c r="B13" s="1" t="s">
        <v>94</v>
      </c>
      <c r="C13" s="1">
        <v>69000</v>
      </c>
      <c r="D13" s="10">
        <v>58973</v>
      </c>
      <c r="E13" s="1" t="s">
        <v>64</v>
      </c>
      <c r="F13" s="1" t="s">
        <v>65</v>
      </c>
      <c r="G13" s="1" t="s">
        <v>66</v>
      </c>
      <c r="H13" s="1" t="s">
        <v>67</v>
      </c>
      <c r="I13" s="1" t="s">
        <v>68</v>
      </c>
      <c r="J13" s="1" t="s">
        <v>69</v>
      </c>
      <c r="K13" s="1"/>
      <c r="L13" s="1"/>
      <c r="M13" s="1"/>
      <c r="N13" s="1" t="s">
        <v>6</v>
      </c>
      <c r="O13" s="1" t="s">
        <v>80</v>
      </c>
      <c r="P13" s="1" t="s">
        <v>95</v>
      </c>
    </row>
    <row r="14" spans="1:16" ht="12.75" customHeight="1" x14ac:dyDescent="0.2">
      <c r="A14" s="6" t="s">
        <v>119</v>
      </c>
      <c r="B14" s="1" t="s">
        <v>120</v>
      </c>
      <c r="C14" s="1">
        <v>77000</v>
      </c>
      <c r="D14" s="10">
        <v>77000</v>
      </c>
      <c r="E14" s="1" t="s">
        <v>64</v>
      </c>
      <c r="F14" s="1" t="s">
        <v>65</v>
      </c>
      <c r="G14" s="1" t="s">
        <v>66</v>
      </c>
      <c r="H14" s="1" t="s">
        <v>67</v>
      </c>
      <c r="I14" s="1" t="s">
        <v>121</v>
      </c>
      <c r="J14" s="1" t="s">
        <v>122</v>
      </c>
      <c r="K14" s="1"/>
      <c r="L14" s="1"/>
      <c r="M14" s="1"/>
      <c r="N14" s="1" t="s">
        <v>6</v>
      </c>
      <c r="O14" s="1" t="s">
        <v>80</v>
      </c>
      <c r="P14" s="1" t="s">
        <v>95</v>
      </c>
    </row>
    <row r="15" spans="1:16" ht="12.75" customHeight="1" x14ac:dyDescent="0.2">
      <c r="A15" s="6" t="s">
        <v>148</v>
      </c>
      <c r="B15" s="1" t="s">
        <v>149</v>
      </c>
      <c r="C15" s="1">
        <v>129095</v>
      </c>
      <c r="D15" s="10">
        <v>129095</v>
      </c>
      <c r="E15" s="1" t="s">
        <v>64</v>
      </c>
      <c r="F15" s="1" t="s">
        <v>65</v>
      </c>
      <c r="G15" s="1" t="s">
        <v>87</v>
      </c>
      <c r="H15" s="1" t="s">
        <v>67</v>
      </c>
      <c r="I15" s="1" t="s">
        <v>150</v>
      </c>
      <c r="J15" s="1" t="s">
        <v>146</v>
      </c>
      <c r="K15" s="1"/>
      <c r="L15" s="1"/>
      <c r="M15" s="1"/>
      <c r="N15" s="1" t="s">
        <v>17</v>
      </c>
      <c r="O15" s="1" t="s">
        <v>80</v>
      </c>
      <c r="P15" s="1" t="s">
        <v>151</v>
      </c>
    </row>
    <row r="16" spans="1:16" ht="12.75" customHeight="1" x14ac:dyDescent="0.2">
      <c r="A16" s="6" t="s">
        <v>73</v>
      </c>
      <c r="B16" s="1" t="s">
        <v>74</v>
      </c>
      <c r="C16" s="1">
        <v>130250</v>
      </c>
      <c r="D16" s="10">
        <v>99990</v>
      </c>
      <c r="E16" s="1" t="s">
        <v>64</v>
      </c>
      <c r="F16" s="1" t="s">
        <v>65</v>
      </c>
      <c r="G16" s="1" t="s">
        <v>66</v>
      </c>
      <c r="H16" s="1" t="s">
        <v>67</v>
      </c>
      <c r="I16" s="1" t="s">
        <v>68</v>
      </c>
      <c r="J16" s="1" t="s">
        <v>75</v>
      </c>
      <c r="K16" s="1"/>
      <c r="L16" s="1"/>
      <c r="M16" s="1"/>
      <c r="N16" s="1" t="s">
        <v>1</v>
      </c>
      <c r="O16" s="1" t="s">
        <v>76</v>
      </c>
      <c r="P16" s="3" t="str">
        <f>HYPERLINK("http://www.komunitnicentrum.com/","http://www.komunitnicentrum.com/")</f>
        <v>http://www.komunitnicentrum.com/</v>
      </c>
    </row>
    <row r="17" spans="1:16" ht="12.75" customHeight="1" x14ac:dyDescent="0.2">
      <c r="A17" s="6" t="s">
        <v>96</v>
      </c>
      <c r="B17" s="1" t="s">
        <v>97</v>
      </c>
      <c r="C17" s="1">
        <v>126500</v>
      </c>
      <c r="D17" s="10">
        <v>123840</v>
      </c>
      <c r="E17" s="1" t="s">
        <v>64</v>
      </c>
      <c r="F17" s="1" t="s">
        <v>65</v>
      </c>
      <c r="G17" s="1" t="s">
        <v>66</v>
      </c>
      <c r="H17" s="1" t="s">
        <v>67</v>
      </c>
      <c r="I17" s="1" t="s">
        <v>68</v>
      </c>
      <c r="J17" s="1" t="s">
        <v>75</v>
      </c>
      <c r="K17" s="1"/>
      <c r="L17" s="1"/>
      <c r="M17" s="1"/>
      <c r="N17" s="1" t="s">
        <v>7</v>
      </c>
      <c r="O17" s="1" t="s">
        <v>98</v>
      </c>
      <c r="P17" s="1" t="s">
        <v>99</v>
      </c>
    </row>
    <row r="18" spans="1:16" ht="12.75" customHeight="1" x14ac:dyDescent="0.2">
      <c r="A18" s="6" t="s">
        <v>123</v>
      </c>
      <c r="B18" s="1" t="s">
        <v>124</v>
      </c>
      <c r="C18" s="1">
        <v>35556</v>
      </c>
      <c r="D18" s="11">
        <v>33172</v>
      </c>
      <c r="E18" s="1" t="s">
        <v>64</v>
      </c>
      <c r="F18" s="1" t="s">
        <v>65</v>
      </c>
      <c r="G18" s="1" t="s">
        <v>87</v>
      </c>
      <c r="H18" s="1" t="s">
        <v>67</v>
      </c>
      <c r="I18" s="1" t="s">
        <v>105</v>
      </c>
      <c r="J18" s="1" t="s">
        <v>106</v>
      </c>
      <c r="K18" s="1"/>
      <c r="L18" s="1"/>
      <c r="M18" s="1"/>
      <c r="N18" s="1" t="s">
        <v>12</v>
      </c>
      <c r="O18" s="1" t="s">
        <v>70</v>
      </c>
      <c r="P18" s="1" t="s">
        <v>125</v>
      </c>
    </row>
    <row r="19" spans="1:16" ht="12.75" customHeight="1" x14ac:dyDescent="0.2">
      <c r="A19" s="6" t="s">
        <v>166</v>
      </c>
      <c r="B19" s="1" t="s">
        <v>167</v>
      </c>
      <c r="C19" s="1">
        <v>132234</v>
      </c>
      <c r="D19" s="10">
        <v>127941</v>
      </c>
      <c r="E19" s="1" t="s">
        <v>64</v>
      </c>
      <c r="F19" s="1" t="s">
        <v>65</v>
      </c>
      <c r="G19" s="1" t="s">
        <v>87</v>
      </c>
      <c r="H19" s="1" t="s">
        <v>67</v>
      </c>
      <c r="I19" s="1" t="s">
        <v>168</v>
      </c>
      <c r="J19" s="1" t="s">
        <v>169</v>
      </c>
      <c r="K19" s="1" t="s">
        <v>72</v>
      </c>
      <c r="L19" s="1" t="s">
        <v>72</v>
      </c>
      <c r="M19" s="1" t="s">
        <v>72</v>
      </c>
      <c r="N19" s="1" t="s">
        <v>12</v>
      </c>
      <c r="O19" s="1" t="s">
        <v>70</v>
      </c>
      <c r="P19" s="1" t="s">
        <v>125</v>
      </c>
    </row>
    <row r="20" spans="1:16" ht="12.75" customHeight="1" x14ac:dyDescent="0.2">
      <c r="A20" s="6" t="s">
        <v>82</v>
      </c>
      <c r="B20" s="1" t="s">
        <v>83</v>
      </c>
      <c r="C20" s="1">
        <v>102320</v>
      </c>
      <c r="D20" s="10">
        <v>87508</v>
      </c>
      <c r="E20" s="1" t="s">
        <v>64</v>
      </c>
      <c r="F20" s="1" t="s">
        <v>65</v>
      </c>
      <c r="G20" s="1" t="s">
        <v>66</v>
      </c>
      <c r="H20" s="1" t="s">
        <v>67</v>
      </c>
      <c r="I20" s="1" t="s">
        <v>68</v>
      </c>
      <c r="J20" s="1" t="s">
        <v>69</v>
      </c>
      <c r="K20" s="1"/>
      <c r="L20" s="1"/>
      <c r="M20" s="1"/>
      <c r="N20" s="1" t="s">
        <v>3</v>
      </c>
      <c r="O20" s="1" t="s">
        <v>80</v>
      </c>
      <c r="P20" s="1" t="s">
        <v>84</v>
      </c>
    </row>
    <row r="21" spans="1:16" ht="12.75" customHeight="1" x14ac:dyDescent="0.2">
      <c r="A21" s="6" t="s">
        <v>110</v>
      </c>
      <c r="B21" s="1" t="s">
        <v>111</v>
      </c>
      <c r="C21" s="1">
        <v>130269</v>
      </c>
      <c r="D21" s="10">
        <v>130269</v>
      </c>
      <c r="E21" s="1" t="s">
        <v>64</v>
      </c>
      <c r="F21" s="1" t="s">
        <v>65</v>
      </c>
      <c r="G21" s="1" t="s">
        <v>87</v>
      </c>
      <c r="H21" s="1" t="s">
        <v>67</v>
      </c>
      <c r="I21" s="1" t="s">
        <v>112</v>
      </c>
      <c r="J21" s="1" t="s">
        <v>106</v>
      </c>
      <c r="K21" s="1"/>
      <c r="L21" s="1"/>
      <c r="M21" s="1"/>
      <c r="N21" s="1" t="s">
        <v>10</v>
      </c>
      <c r="O21" s="1" t="s">
        <v>70</v>
      </c>
      <c r="P21" s="1" t="s">
        <v>113</v>
      </c>
    </row>
    <row r="22" spans="1:16" ht="12.75" customHeight="1" x14ac:dyDescent="0.2">
      <c r="A22" s="6" t="s">
        <v>143</v>
      </c>
      <c r="B22" s="1" t="s">
        <v>144</v>
      </c>
      <c r="C22" s="1">
        <v>132500</v>
      </c>
      <c r="D22" s="10">
        <v>131968</v>
      </c>
      <c r="E22" s="1" t="s">
        <v>64</v>
      </c>
      <c r="F22" s="1" t="s">
        <v>65</v>
      </c>
      <c r="G22" s="1" t="s">
        <v>87</v>
      </c>
      <c r="H22" s="1" t="s">
        <v>67</v>
      </c>
      <c r="I22" s="1" t="s">
        <v>145</v>
      </c>
      <c r="J22" s="1" t="s">
        <v>146</v>
      </c>
      <c r="K22" s="1"/>
      <c r="L22" s="1"/>
      <c r="M22" s="1"/>
      <c r="N22" s="1" t="s">
        <v>16</v>
      </c>
      <c r="O22" s="1" t="s">
        <v>80</v>
      </c>
      <c r="P22" s="1" t="s">
        <v>147</v>
      </c>
    </row>
    <row r="23" spans="1:16" ht="12.75" customHeight="1" x14ac:dyDescent="0.2">
      <c r="A23" s="6" t="s">
        <v>89</v>
      </c>
      <c r="B23" s="1" t="s">
        <v>90</v>
      </c>
      <c r="C23" s="1">
        <v>116700</v>
      </c>
      <c r="D23" s="10">
        <v>69828</v>
      </c>
      <c r="E23" s="1" t="s">
        <v>64</v>
      </c>
      <c r="F23" s="1" t="s">
        <v>65</v>
      </c>
      <c r="G23" s="1" t="s">
        <v>66</v>
      </c>
      <c r="H23" s="1" t="s">
        <v>67</v>
      </c>
      <c r="I23" s="1" t="s">
        <v>68</v>
      </c>
      <c r="J23" s="1" t="s">
        <v>69</v>
      </c>
      <c r="K23" s="1"/>
      <c r="L23" s="1"/>
      <c r="M23" s="1"/>
      <c r="N23" s="1" t="s">
        <v>5</v>
      </c>
      <c r="O23" s="1" t="s">
        <v>70</v>
      </c>
      <c r="P23" s="1" t="s">
        <v>91</v>
      </c>
    </row>
    <row r="24" spans="1:16" ht="12.75" customHeight="1" x14ac:dyDescent="0.2">
      <c r="A24" s="6" t="s">
        <v>78</v>
      </c>
      <c r="B24" s="1" t="s">
        <v>79</v>
      </c>
      <c r="C24" s="1">
        <v>104142</v>
      </c>
      <c r="D24" s="11">
        <v>61145</v>
      </c>
      <c r="E24" s="1" t="s">
        <v>64</v>
      </c>
      <c r="F24" s="1" t="s">
        <v>65</v>
      </c>
      <c r="G24" s="1" t="s">
        <v>66</v>
      </c>
      <c r="H24" s="1" t="s">
        <v>67</v>
      </c>
      <c r="I24" s="1" t="s">
        <v>68</v>
      </c>
      <c r="J24" s="1" t="s">
        <v>69</v>
      </c>
      <c r="K24" s="1"/>
      <c r="L24" s="1"/>
      <c r="M24" s="1"/>
      <c r="N24" s="1" t="s">
        <v>2</v>
      </c>
      <c r="O24" s="1" t="s">
        <v>80</v>
      </c>
      <c r="P24" s="1" t="s">
        <v>81</v>
      </c>
    </row>
    <row r="25" spans="1:16" ht="12.75" customHeight="1" x14ac:dyDescent="0.2">
      <c r="A25" s="6" t="s">
        <v>136</v>
      </c>
      <c r="B25" s="1" t="s">
        <v>137</v>
      </c>
      <c r="C25" s="1">
        <v>120343</v>
      </c>
      <c r="D25" s="10">
        <v>96632</v>
      </c>
      <c r="E25" s="1" t="s">
        <v>64</v>
      </c>
      <c r="F25" s="1" t="s">
        <v>65</v>
      </c>
      <c r="G25" s="1" t="s">
        <v>66</v>
      </c>
      <c r="H25" s="1" t="s">
        <v>67</v>
      </c>
      <c r="I25" s="1" t="s">
        <v>138</v>
      </c>
      <c r="J25" s="1" t="s">
        <v>122</v>
      </c>
      <c r="K25" s="1" t="s">
        <v>72</v>
      </c>
      <c r="L25" s="1" t="s">
        <v>72</v>
      </c>
      <c r="M25" s="1" t="s">
        <v>72</v>
      </c>
      <c r="N25" s="1" t="s">
        <v>2</v>
      </c>
      <c r="O25" s="1" t="s">
        <v>80</v>
      </c>
      <c r="P25" s="1" t="s">
        <v>81</v>
      </c>
    </row>
    <row r="26" spans="1:16" ht="12.75" customHeight="1" x14ac:dyDescent="0.2">
      <c r="A26" s="6" t="s">
        <v>62</v>
      </c>
      <c r="B26" s="1" t="s">
        <v>63</v>
      </c>
      <c r="C26" s="1">
        <v>128076</v>
      </c>
      <c r="D26" s="10">
        <v>79532</v>
      </c>
      <c r="E26" s="1" t="s">
        <v>64</v>
      </c>
      <c r="F26" s="1" t="s">
        <v>65</v>
      </c>
      <c r="G26" s="1" t="s">
        <v>66</v>
      </c>
      <c r="H26" s="1" t="s">
        <v>67</v>
      </c>
      <c r="I26" s="1" t="s">
        <v>68</v>
      </c>
      <c r="J26" s="1" t="s">
        <v>69</v>
      </c>
      <c r="K26" s="1"/>
      <c r="L26" s="1"/>
      <c r="M26" s="1"/>
      <c r="N26" s="1" t="s">
        <v>0</v>
      </c>
      <c r="O26" s="1" t="s">
        <v>70</v>
      </c>
      <c r="P26" s="1" t="s">
        <v>71</v>
      </c>
    </row>
    <row r="27" spans="1:16" ht="12.75" customHeight="1" x14ac:dyDescent="0.2">
      <c r="A27" s="6" t="s">
        <v>126</v>
      </c>
      <c r="B27" s="1" t="s">
        <v>127</v>
      </c>
      <c r="C27" s="1">
        <v>64250</v>
      </c>
      <c r="D27" s="10">
        <v>61157</v>
      </c>
      <c r="E27" s="1" t="s">
        <v>64</v>
      </c>
      <c r="F27" s="1" t="s">
        <v>65</v>
      </c>
      <c r="G27" s="1" t="s">
        <v>87</v>
      </c>
      <c r="H27" s="1" t="s">
        <v>67</v>
      </c>
      <c r="I27" s="1" t="s">
        <v>128</v>
      </c>
      <c r="J27" s="1" t="s">
        <v>106</v>
      </c>
      <c r="K27" s="1"/>
      <c r="L27" s="1"/>
      <c r="M27" s="1"/>
      <c r="N27" s="1" t="s">
        <v>13</v>
      </c>
      <c r="O27" s="1" t="s">
        <v>80</v>
      </c>
      <c r="P27" s="1" t="s">
        <v>129</v>
      </c>
    </row>
    <row r="28" spans="1:16" ht="12.75" customHeight="1" x14ac:dyDescent="0.2">
      <c r="A28" s="6" t="s">
        <v>236</v>
      </c>
      <c r="B28" s="1" t="s">
        <v>237</v>
      </c>
      <c r="C28" s="1">
        <v>65460</v>
      </c>
      <c r="D28" s="11">
        <v>63458</v>
      </c>
      <c r="E28" s="1" t="s">
        <v>64</v>
      </c>
      <c r="F28" s="1" t="s">
        <v>65</v>
      </c>
      <c r="G28" s="1" t="s">
        <v>87</v>
      </c>
      <c r="H28" s="1" t="s">
        <v>67</v>
      </c>
      <c r="I28" s="1" t="s">
        <v>238</v>
      </c>
      <c r="J28" s="1" t="s">
        <v>173</v>
      </c>
      <c r="K28" s="1"/>
      <c r="L28" s="1"/>
      <c r="M28" s="1"/>
      <c r="N28" s="1" t="s">
        <v>13</v>
      </c>
      <c r="O28" s="1" t="s">
        <v>80</v>
      </c>
      <c r="P28" s="1" t="s">
        <v>129</v>
      </c>
    </row>
    <row r="29" spans="1:16" ht="12.75" customHeight="1" x14ac:dyDescent="0.2">
      <c r="A29" s="6" t="s">
        <v>130</v>
      </c>
      <c r="B29" s="1" t="s">
        <v>131</v>
      </c>
      <c r="C29" s="1">
        <v>85880</v>
      </c>
      <c r="D29" s="10">
        <v>75579</v>
      </c>
      <c r="E29" s="1" t="s">
        <v>64</v>
      </c>
      <c r="F29" s="1" t="s">
        <v>65</v>
      </c>
      <c r="G29" s="1" t="s">
        <v>87</v>
      </c>
      <c r="H29" s="1" t="s">
        <v>67</v>
      </c>
      <c r="I29" s="1" t="s">
        <v>105</v>
      </c>
      <c r="J29" s="1" t="s">
        <v>106</v>
      </c>
      <c r="K29" s="1"/>
      <c r="L29" s="1"/>
      <c r="M29" s="1"/>
      <c r="N29" s="1" t="s">
        <v>14</v>
      </c>
      <c r="O29" s="1" t="s">
        <v>80</v>
      </c>
      <c r="P29" s="1" t="s">
        <v>132</v>
      </c>
    </row>
    <row r="30" spans="1:16" ht="12.75" customHeight="1" x14ac:dyDescent="0.2">
      <c r="A30" s="6" t="s">
        <v>134</v>
      </c>
      <c r="B30" s="1" t="s">
        <v>135</v>
      </c>
      <c r="C30" s="1">
        <v>45916</v>
      </c>
      <c r="D30" s="10">
        <v>41009</v>
      </c>
      <c r="E30" s="1" t="s">
        <v>64</v>
      </c>
      <c r="F30" s="1" t="s">
        <v>65</v>
      </c>
      <c r="G30" s="1" t="s">
        <v>87</v>
      </c>
      <c r="H30" s="1" t="s">
        <v>67</v>
      </c>
      <c r="I30" s="1" t="s">
        <v>105</v>
      </c>
      <c r="J30" s="1" t="s">
        <v>122</v>
      </c>
      <c r="K30" s="1"/>
      <c r="L30" s="1"/>
      <c r="M30" s="1"/>
      <c r="N30" s="1" t="s">
        <v>15</v>
      </c>
      <c r="O30" s="1" t="s">
        <v>76</v>
      </c>
      <c r="P30" s="3" t="str">
        <f>HYPERLINK("http://www.ftn.cz/","http://www.ftn.cz/")</f>
        <v>http://www.ftn.cz/</v>
      </c>
    </row>
    <row r="31" spans="1:16" ht="12.75" customHeight="1" x14ac:dyDescent="0.2">
      <c r="A31" s="6" t="s">
        <v>152</v>
      </c>
      <c r="B31" s="1" t="s">
        <v>153</v>
      </c>
      <c r="C31" s="1">
        <v>97200</v>
      </c>
      <c r="D31" s="10">
        <v>77438</v>
      </c>
      <c r="E31" s="1" t="s">
        <v>64</v>
      </c>
      <c r="F31" s="1" t="s">
        <v>65</v>
      </c>
      <c r="G31" s="1" t="s">
        <v>66</v>
      </c>
      <c r="H31" s="1" t="s">
        <v>67</v>
      </c>
      <c r="I31" s="1" t="s">
        <v>154</v>
      </c>
      <c r="J31" s="1" t="s">
        <v>155</v>
      </c>
      <c r="K31" s="1"/>
      <c r="L31" s="1"/>
      <c r="M31" s="1"/>
      <c r="N31" s="1" t="s">
        <v>18</v>
      </c>
      <c r="O31" s="1" t="s">
        <v>80</v>
      </c>
      <c r="P31" s="1" t="s">
        <v>156</v>
      </c>
    </row>
    <row r="32" spans="1:16" ht="12.75" customHeight="1" x14ac:dyDescent="0.2">
      <c r="A32" s="6" t="s">
        <v>103</v>
      </c>
      <c r="B32" s="1" t="s">
        <v>104</v>
      </c>
      <c r="C32" s="1">
        <v>66207</v>
      </c>
      <c r="D32" s="10">
        <v>42165</v>
      </c>
      <c r="E32" s="1" t="s">
        <v>64</v>
      </c>
      <c r="F32" s="1" t="s">
        <v>65</v>
      </c>
      <c r="G32" s="1" t="s">
        <v>87</v>
      </c>
      <c r="H32" s="1" t="s">
        <v>67</v>
      </c>
      <c r="I32" s="1" t="s">
        <v>105</v>
      </c>
      <c r="J32" s="1" t="s">
        <v>106</v>
      </c>
      <c r="K32" s="1" t="s">
        <v>107</v>
      </c>
      <c r="L32" s="1" t="s">
        <v>107</v>
      </c>
      <c r="M32" s="1" t="s">
        <v>108</v>
      </c>
      <c r="N32" s="1" t="s">
        <v>9</v>
      </c>
      <c r="O32" s="1" t="s">
        <v>109</v>
      </c>
      <c r="P32" s="3" t="str">
        <f>HYPERLINK("http://www.upol.cz/","http://www.upol.cz")</f>
        <v>http://www.upol.cz</v>
      </c>
    </row>
    <row r="33" spans="1:16" ht="12.6" customHeight="1" x14ac:dyDescent="0.2">
      <c r="A33" s="6" t="s">
        <v>260</v>
      </c>
      <c r="B33" s="1" t="s">
        <v>261</v>
      </c>
      <c r="C33" s="1">
        <v>6440662</v>
      </c>
      <c r="D33" s="10">
        <v>6289418</v>
      </c>
      <c r="E33" s="1" t="s">
        <v>64</v>
      </c>
      <c r="F33" s="1" t="s">
        <v>262</v>
      </c>
      <c r="G33" s="1" t="s">
        <v>263</v>
      </c>
      <c r="H33" s="1" t="s">
        <v>67</v>
      </c>
      <c r="I33" s="1" t="s">
        <v>264</v>
      </c>
      <c r="J33" s="1" t="s">
        <v>106</v>
      </c>
      <c r="K33" s="1" t="s">
        <v>265</v>
      </c>
      <c r="L33" s="1" t="s">
        <v>265</v>
      </c>
      <c r="M33" s="1" t="s">
        <v>266</v>
      </c>
      <c r="N33" s="1" t="s">
        <v>35</v>
      </c>
      <c r="O33" s="1" t="s">
        <v>70</v>
      </c>
      <c r="P33" s="1" t="s">
        <v>267</v>
      </c>
    </row>
    <row r="34" spans="1:16" ht="12.75" customHeight="1" x14ac:dyDescent="0.2">
      <c r="A34" s="6" t="s">
        <v>340</v>
      </c>
      <c r="B34" s="1" t="s">
        <v>341</v>
      </c>
      <c r="C34" s="1">
        <v>6825014</v>
      </c>
      <c r="D34" s="10">
        <v>6791464</v>
      </c>
      <c r="E34" s="1" t="s">
        <v>64</v>
      </c>
      <c r="F34" s="1" t="s">
        <v>281</v>
      </c>
      <c r="G34" s="1" t="s">
        <v>291</v>
      </c>
      <c r="H34" s="1" t="s">
        <v>191</v>
      </c>
      <c r="I34" s="1" t="s">
        <v>292</v>
      </c>
      <c r="J34" s="1" t="s">
        <v>300</v>
      </c>
      <c r="K34" s="1" t="s">
        <v>72</v>
      </c>
      <c r="L34" s="1" t="s">
        <v>72</v>
      </c>
      <c r="M34" s="1" t="s">
        <v>72</v>
      </c>
      <c r="N34" s="1" t="s">
        <v>20</v>
      </c>
      <c r="O34" s="1" t="s">
        <v>70</v>
      </c>
      <c r="P34" s="1" t="s">
        <v>174</v>
      </c>
    </row>
    <row r="35" spans="1:16" ht="12.75" customHeight="1" x14ac:dyDescent="0.2">
      <c r="A35" s="6" t="s">
        <v>303</v>
      </c>
      <c r="B35" s="1" t="s">
        <v>304</v>
      </c>
      <c r="C35" s="1">
        <v>985420</v>
      </c>
      <c r="D35" s="10">
        <v>985420</v>
      </c>
      <c r="E35" s="1" t="s">
        <v>64</v>
      </c>
      <c r="F35" s="1" t="s">
        <v>281</v>
      </c>
      <c r="G35" s="1" t="s">
        <v>299</v>
      </c>
      <c r="H35" s="1" t="s">
        <v>191</v>
      </c>
      <c r="I35" s="1" t="s">
        <v>305</v>
      </c>
      <c r="J35" s="1" t="s">
        <v>165</v>
      </c>
      <c r="K35" s="1" t="s">
        <v>306</v>
      </c>
      <c r="L35" s="1" t="s">
        <v>306</v>
      </c>
      <c r="M35" s="1" t="s">
        <v>307</v>
      </c>
      <c r="N35" s="1" t="s">
        <v>40</v>
      </c>
      <c r="O35" s="1" t="s">
        <v>70</v>
      </c>
      <c r="P35" s="1" t="s">
        <v>308</v>
      </c>
    </row>
    <row r="36" spans="1:16" ht="12.75" customHeight="1" x14ac:dyDescent="0.2">
      <c r="A36" s="6" t="s">
        <v>268</v>
      </c>
      <c r="B36" s="1" t="s">
        <v>269</v>
      </c>
      <c r="C36" s="1">
        <v>6417730</v>
      </c>
      <c r="D36" s="10">
        <v>6417729</v>
      </c>
      <c r="E36" s="1" t="s">
        <v>64</v>
      </c>
      <c r="F36" s="1" t="s">
        <v>262</v>
      </c>
      <c r="G36" s="1" t="s">
        <v>263</v>
      </c>
      <c r="H36" s="1" t="s">
        <v>67</v>
      </c>
      <c r="I36" s="1" t="s">
        <v>270</v>
      </c>
      <c r="J36" s="1" t="s">
        <v>146</v>
      </c>
      <c r="K36" s="1" t="s">
        <v>72</v>
      </c>
      <c r="L36" s="1" t="s">
        <v>72</v>
      </c>
      <c r="M36" s="1" t="s">
        <v>72</v>
      </c>
      <c r="N36" s="1" t="s">
        <v>36</v>
      </c>
      <c r="O36" s="1" t="s">
        <v>70</v>
      </c>
      <c r="P36" s="1" t="s">
        <v>271</v>
      </c>
    </row>
    <row r="37" spans="1:16" ht="12.75" customHeight="1" x14ac:dyDescent="0.2">
      <c r="A37" s="6" t="s">
        <v>289</v>
      </c>
      <c r="B37" s="1" t="s">
        <v>290</v>
      </c>
      <c r="C37" s="1">
        <v>6394986</v>
      </c>
      <c r="D37" s="10">
        <v>6099410</v>
      </c>
      <c r="E37" s="1" t="s">
        <v>64</v>
      </c>
      <c r="F37" s="1" t="s">
        <v>281</v>
      </c>
      <c r="G37" s="1" t="s">
        <v>291</v>
      </c>
      <c r="H37" s="1" t="s">
        <v>191</v>
      </c>
      <c r="I37" s="1" t="s">
        <v>292</v>
      </c>
      <c r="J37" s="1" t="s">
        <v>187</v>
      </c>
      <c r="K37" s="1" t="s">
        <v>293</v>
      </c>
      <c r="L37" s="1" t="s">
        <v>294</v>
      </c>
      <c r="M37" s="1" t="s">
        <v>295</v>
      </c>
      <c r="N37" s="1" t="s">
        <v>39</v>
      </c>
      <c r="O37" s="1" t="s">
        <v>80</v>
      </c>
      <c r="P37" s="1" t="s">
        <v>296</v>
      </c>
    </row>
    <row r="38" spans="1:16" ht="12.75" customHeight="1" x14ac:dyDescent="0.2">
      <c r="A38" s="6" t="s">
        <v>246</v>
      </c>
      <c r="B38" s="1" t="s">
        <v>247</v>
      </c>
      <c r="C38" s="1">
        <v>1311465</v>
      </c>
      <c r="D38" s="10">
        <v>1243630</v>
      </c>
      <c r="E38" s="1" t="s">
        <v>64</v>
      </c>
      <c r="F38" s="1" t="s">
        <v>181</v>
      </c>
      <c r="G38" s="1" t="s">
        <v>182</v>
      </c>
      <c r="H38" s="1" t="s">
        <v>191</v>
      </c>
      <c r="I38" s="1" t="s">
        <v>183</v>
      </c>
      <c r="J38" s="1" t="s">
        <v>187</v>
      </c>
      <c r="K38" s="1" t="s">
        <v>72</v>
      </c>
      <c r="L38" s="1" t="s">
        <v>72</v>
      </c>
      <c r="M38" s="1" t="s">
        <v>72</v>
      </c>
      <c r="N38" s="1" t="s">
        <v>32</v>
      </c>
      <c r="O38" s="1" t="s">
        <v>80</v>
      </c>
      <c r="P38" s="1" t="s">
        <v>248</v>
      </c>
    </row>
    <row r="39" spans="1:16" ht="12.75" customHeight="1" x14ac:dyDescent="0.2">
      <c r="A39" s="6" t="s">
        <v>231</v>
      </c>
      <c r="B39" s="1" t="s">
        <v>232</v>
      </c>
      <c r="C39" s="1">
        <v>1345000</v>
      </c>
      <c r="D39" s="10">
        <v>1246934</v>
      </c>
      <c r="E39" s="1" t="s">
        <v>64</v>
      </c>
      <c r="F39" s="1" t="s">
        <v>181</v>
      </c>
      <c r="G39" s="1" t="s">
        <v>186</v>
      </c>
      <c r="H39" s="1" t="s">
        <v>67</v>
      </c>
      <c r="I39" s="1" t="s">
        <v>183</v>
      </c>
      <c r="J39" s="1" t="s">
        <v>146</v>
      </c>
      <c r="K39" s="1" t="s">
        <v>72</v>
      </c>
      <c r="L39" s="1" t="s">
        <v>72</v>
      </c>
      <c r="M39" s="1" t="s">
        <v>72</v>
      </c>
      <c r="N39" s="1" t="s">
        <v>11</v>
      </c>
      <c r="O39" s="1" t="s">
        <v>117</v>
      </c>
      <c r="P39" s="1" t="s">
        <v>118</v>
      </c>
    </row>
    <row r="40" spans="1:16" ht="12.75" customHeight="1" x14ac:dyDescent="0.2">
      <c r="A40" s="6" t="s">
        <v>157</v>
      </c>
      <c r="B40" s="1" t="s">
        <v>158</v>
      </c>
      <c r="C40" s="1">
        <v>11454894</v>
      </c>
      <c r="D40" s="10">
        <v>11059067</v>
      </c>
      <c r="E40" s="1" t="s">
        <v>64</v>
      </c>
      <c r="F40" s="1" t="s">
        <v>281</v>
      </c>
      <c r="G40" s="1" t="s">
        <v>316</v>
      </c>
      <c r="H40" s="1" t="s">
        <v>67</v>
      </c>
      <c r="I40" s="1" t="s">
        <v>292</v>
      </c>
      <c r="J40" s="1" t="s">
        <v>146</v>
      </c>
      <c r="K40" s="1" t="s">
        <v>72</v>
      </c>
      <c r="L40" s="1" t="s">
        <v>72</v>
      </c>
      <c r="M40" s="1" t="s">
        <v>72</v>
      </c>
      <c r="N40" s="1" t="s">
        <v>19</v>
      </c>
      <c r="O40" s="1" t="s">
        <v>70</v>
      </c>
      <c r="P40" s="1" t="s">
        <v>161</v>
      </c>
    </row>
    <row r="41" spans="1:16" ht="12.75" customHeight="1" x14ac:dyDescent="0.2">
      <c r="A41" s="6" t="s">
        <v>249</v>
      </c>
      <c r="B41" s="1" t="s">
        <v>250</v>
      </c>
      <c r="C41" s="1">
        <v>971500</v>
      </c>
      <c r="D41" s="10">
        <v>967690</v>
      </c>
      <c r="E41" s="1" t="s">
        <v>64</v>
      </c>
      <c r="F41" s="1" t="s">
        <v>181</v>
      </c>
      <c r="G41" s="1" t="s">
        <v>182</v>
      </c>
      <c r="H41" s="1" t="s">
        <v>191</v>
      </c>
      <c r="I41" s="1" t="s">
        <v>183</v>
      </c>
      <c r="J41" s="1" t="s">
        <v>187</v>
      </c>
      <c r="K41" s="1" t="s">
        <v>251</v>
      </c>
      <c r="L41" s="1" t="s">
        <v>251</v>
      </c>
      <c r="M41" s="1" t="s">
        <v>252</v>
      </c>
      <c r="N41" s="1" t="s">
        <v>33</v>
      </c>
      <c r="O41" s="1" t="s">
        <v>70</v>
      </c>
      <c r="P41" s="1" t="s">
        <v>253</v>
      </c>
    </row>
    <row r="42" spans="1:16" ht="12.75" customHeight="1" x14ac:dyDescent="0.2">
      <c r="A42" s="6" t="s">
        <v>239</v>
      </c>
      <c r="B42" s="1" t="s">
        <v>240</v>
      </c>
      <c r="C42" s="1">
        <v>230000</v>
      </c>
      <c r="D42" s="10">
        <v>229936</v>
      </c>
      <c r="E42" s="1" t="s">
        <v>64</v>
      </c>
      <c r="F42" s="1" t="s">
        <v>181</v>
      </c>
      <c r="G42" s="1" t="s">
        <v>182</v>
      </c>
      <c r="H42" s="1" t="s">
        <v>191</v>
      </c>
      <c r="I42" s="1" t="s">
        <v>183</v>
      </c>
      <c r="J42" s="1" t="s">
        <v>187</v>
      </c>
      <c r="K42" s="1" t="s">
        <v>72</v>
      </c>
      <c r="L42" s="1" t="s">
        <v>72</v>
      </c>
      <c r="M42" s="1" t="s">
        <v>72</v>
      </c>
      <c r="N42" s="1" t="s">
        <v>31</v>
      </c>
      <c r="O42" s="1" t="s">
        <v>241</v>
      </c>
      <c r="P42" s="1" t="s">
        <v>242</v>
      </c>
    </row>
    <row r="43" spans="1:16" ht="12.75" customHeight="1" x14ac:dyDescent="0.2">
      <c r="A43" s="6" t="s">
        <v>179</v>
      </c>
      <c r="B43" s="1" t="s">
        <v>180</v>
      </c>
      <c r="C43" s="1">
        <v>378806</v>
      </c>
      <c r="D43" s="10">
        <v>363216</v>
      </c>
      <c r="E43" s="1" t="s">
        <v>64</v>
      </c>
      <c r="F43" s="1" t="s">
        <v>181</v>
      </c>
      <c r="G43" s="1" t="s">
        <v>182</v>
      </c>
      <c r="H43" s="1" t="s">
        <v>67</v>
      </c>
      <c r="I43" s="1" t="s">
        <v>183</v>
      </c>
      <c r="J43" s="1" t="s">
        <v>122</v>
      </c>
      <c r="K43" s="1"/>
      <c r="L43" s="1"/>
      <c r="M43" s="1"/>
      <c r="N43" s="1" t="s">
        <v>21</v>
      </c>
      <c r="O43" s="1" t="s">
        <v>80</v>
      </c>
      <c r="P43" s="3" t="str">
        <f>HYPERLINK("http://www.civipolis.cz/","http://www.civipolis.cz")</f>
        <v>http://www.civipolis.cz</v>
      </c>
    </row>
    <row r="44" spans="1:16" ht="12.75" customHeight="1" x14ac:dyDescent="0.2">
      <c r="A44" s="6" t="s">
        <v>360</v>
      </c>
      <c r="B44" s="1" t="s">
        <v>361</v>
      </c>
      <c r="C44" s="1">
        <v>7214564</v>
      </c>
      <c r="D44" s="10">
        <v>7089117</v>
      </c>
      <c r="E44" s="1" t="s">
        <v>64</v>
      </c>
      <c r="F44" s="1" t="s">
        <v>281</v>
      </c>
      <c r="G44" s="1" t="s">
        <v>291</v>
      </c>
      <c r="H44" s="1" t="s">
        <v>67</v>
      </c>
      <c r="I44" s="1" t="s">
        <v>292</v>
      </c>
      <c r="J44" s="1" t="s">
        <v>146</v>
      </c>
      <c r="K44" s="1" t="s">
        <v>72</v>
      </c>
      <c r="L44" s="1" t="s">
        <v>72</v>
      </c>
      <c r="M44" s="1" t="s">
        <v>72</v>
      </c>
      <c r="N44" s="1" t="s">
        <v>48</v>
      </c>
      <c r="O44" s="1" t="s">
        <v>70</v>
      </c>
      <c r="P44" s="1" t="s">
        <v>362</v>
      </c>
    </row>
    <row r="45" spans="1:16" ht="12.75" customHeight="1" x14ac:dyDescent="0.2">
      <c r="A45" s="6" t="s">
        <v>350</v>
      </c>
      <c r="B45" s="1" t="s">
        <v>351</v>
      </c>
      <c r="C45" s="1">
        <v>715916</v>
      </c>
      <c r="D45" s="10">
        <v>705845</v>
      </c>
      <c r="E45" s="1" t="s">
        <v>64</v>
      </c>
      <c r="F45" s="1" t="s">
        <v>281</v>
      </c>
      <c r="G45" s="1" t="s">
        <v>282</v>
      </c>
      <c r="H45" s="1" t="s">
        <v>67</v>
      </c>
      <c r="I45" s="1" t="s">
        <v>270</v>
      </c>
      <c r="J45" s="1" t="s">
        <v>352</v>
      </c>
      <c r="K45" s="1" t="s">
        <v>353</v>
      </c>
      <c r="L45" s="1" t="s">
        <v>353</v>
      </c>
      <c r="M45" s="1" t="s">
        <v>225</v>
      </c>
      <c r="N45" s="1" t="s">
        <v>46</v>
      </c>
      <c r="O45" s="1" t="s">
        <v>117</v>
      </c>
      <c r="P45" s="3" t="str">
        <f>HYPERLINK("http://dchb.charita.cz/","http://dchb.charita.cz")</f>
        <v>http://dchb.charita.cz</v>
      </c>
    </row>
    <row r="46" spans="1:16" ht="12.75" customHeight="1" x14ac:dyDescent="0.2">
      <c r="A46" s="6" t="s">
        <v>327</v>
      </c>
      <c r="B46" s="1" t="s">
        <v>328</v>
      </c>
      <c r="C46" s="1">
        <v>1399201</v>
      </c>
      <c r="D46" s="10">
        <v>1393495</v>
      </c>
      <c r="E46" s="1" t="s">
        <v>64</v>
      </c>
      <c r="F46" s="1" t="s">
        <v>281</v>
      </c>
      <c r="G46" s="1" t="s">
        <v>299</v>
      </c>
      <c r="H46" s="1" t="s">
        <v>191</v>
      </c>
      <c r="I46" s="1" t="s">
        <v>283</v>
      </c>
      <c r="J46" s="1" t="s">
        <v>311</v>
      </c>
      <c r="K46" s="1" t="s">
        <v>72</v>
      </c>
      <c r="L46" s="1" t="s">
        <v>72</v>
      </c>
      <c r="M46" s="1" t="s">
        <v>72</v>
      </c>
      <c r="N46" s="1" t="s">
        <v>43</v>
      </c>
      <c r="O46" s="1" t="s">
        <v>70</v>
      </c>
      <c r="P46" s="1" t="s">
        <v>329</v>
      </c>
    </row>
    <row r="47" spans="1:16" ht="12.75" customHeight="1" x14ac:dyDescent="0.2">
      <c r="A47" s="6" t="s">
        <v>325</v>
      </c>
      <c r="B47" s="1" t="s">
        <v>326</v>
      </c>
      <c r="C47" s="1">
        <v>8850348</v>
      </c>
      <c r="D47" s="10">
        <v>8773549</v>
      </c>
      <c r="E47" s="1" t="s">
        <v>64</v>
      </c>
      <c r="F47" s="1" t="s">
        <v>281</v>
      </c>
      <c r="G47" s="1" t="s">
        <v>291</v>
      </c>
      <c r="H47" s="1" t="s">
        <v>67</v>
      </c>
      <c r="I47" s="1" t="s">
        <v>292</v>
      </c>
      <c r="J47" s="1" t="s">
        <v>195</v>
      </c>
      <c r="K47" s="1" t="s">
        <v>72</v>
      </c>
      <c r="L47" s="1" t="s">
        <v>72</v>
      </c>
      <c r="M47" s="1" t="s">
        <v>72</v>
      </c>
      <c r="N47" s="1" t="s">
        <v>8</v>
      </c>
      <c r="O47" s="1" t="s">
        <v>80</v>
      </c>
      <c r="P47" s="1" t="s">
        <v>102</v>
      </c>
    </row>
    <row r="48" spans="1:16" ht="12.75" customHeight="1" x14ac:dyDescent="0.2">
      <c r="A48" s="6" t="s">
        <v>274</v>
      </c>
      <c r="B48" s="1" t="s">
        <v>275</v>
      </c>
      <c r="C48" s="1">
        <v>6237759</v>
      </c>
      <c r="D48" s="10">
        <v>5934713</v>
      </c>
      <c r="E48" s="1" t="s">
        <v>64</v>
      </c>
      <c r="F48" s="1" t="s">
        <v>262</v>
      </c>
      <c r="G48" s="1" t="s">
        <v>263</v>
      </c>
      <c r="H48" s="1" t="s">
        <v>67</v>
      </c>
      <c r="I48" s="1" t="s">
        <v>270</v>
      </c>
      <c r="J48" s="1" t="s">
        <v>106</v>
      </c>
      <c r="K48" s="1" t="s">
        <v>72</v>
      </c>
      <c r="L48" s="1" t="s">
        <v>72</v>
      </c>
      <c r="M48" s="1" t="s">
        <v>72</v>
      </c>
      <c r="N48" s="1" t="s">
        <v>4</v>
      </c>
      <c r="O48" s="1" t="s">
        <v>80</v>
      </c>
      <c r="P48" s="1" t="s">
        <v>88</v>
      </c>
    </row>
    <row r="49" spans="1:16" ht="12.75" customHeight="1" x14ac:dyDescent="0.2">
      <c r="A49" s="6" t="s">
        <v>301</v>
      </c>
      <c r="B49" s="1" t="s">
        <v>302</v>
      </c>
      <c r="C49" s="1">
        <v>7472884</v>
      </c>
      <c r="D49" s="10">
        <v>7414104</v>
      </c>
      <c r="E49" s="1" t="s">
        <v>64</v>
      </c>
      <c r="F49" s="1" t="s">
        <v>281</v>
      </c>
      <c r="G49" s="1" t="s">
        <v>291</v>
      </c>
      <c r="H49" s="1" t="s">
        <v>191</v>
      </c>
      <c r="I49" s="1" t="s">
        <v>283</v>
      </c>
      <c r="J49" s="1" t="s">
        <v>146</v>
      </c>
      <c r="K49" s="1" t="s">
        <v>72</v>
      </c>
      <c r="L49" s="1" t="s">
        <v>72</v>
      </c>
      <c r="M49" s="1" t="s">
        <v>72</v>
      </c>
      <c r="N49" s="1" t="s">
        <v>4</v>
      </c>
      <c r="O49" s="1" t="s">
        <v>80</v>
      </c>
      <c r="P49" s="1" t="s">
        <v>88</v>
      </c>
    </row>
    <row r="50" spans="1:16" ht="12.75" customHeight="1" x14ac:dyDescent="0.2">
      <c r="A50" s="6" t="s">
        <v>358</v>
      </c>
      <c r="B50" s="1" t="s">
        <v>359</v>
      </c>
      <c r="C50" s="1">
        <v>889704</v>
      </c>
      <c r="D50" s="10">
        <v>888303</v>
      </c>
      <c r="E50" s="1" t="s">
        <v>64</v>
      </c>
      <c r="F50" s="1" t="s">
        <v>281</v>
      </c>
      <c r="G50" s="1" t="s">
        <v>299</v>
      </c>
      <c r="H50" s="1" t="s">
        <v>191</v>
      </c>
      <c r="I50" s="1" t="s">
        <v>283</v>
      </c>
      <c r="J50" s="1" t="s">
        <v>165</v>
      </c>
      <c r="K50" s="1" t="s">
        <v>92</v>
      </c>
      <c r="L50" s="1" t="s">
        <v>224</v>
      </c>
      <c r="M50" s="1" t="s">
        <v>225</v>
      </c>
      <c r="N50" s="1" t="s">
        <v>6</v>
      </c>
      <c r="O50" s="1" t="s">
        <v>80</v>
      </c>
      <c r="P50" s="1" t="s">
        <v>95</v>
      </c>
    </row>
    <row r="51" spans="1:16" ht="12.75" customHeight="1" x14ac:dyDescent="0.2">
      <c r="A51" s="6" t="s">
        <v>222</v>
      </c>
      <c r="B51" s="1" t="s">
        <v>223</v>
      </c>
      <c r="C51" s="1">
        <v>1660582</v>
      </c>
      <c r="D51" s="10">
        <v>1485593</v>
      </c>
      <c r="E51" s="1" t="s">
        <v>64</v>
      </c>
      <c r="F51" s="1" t="s">
        <v>181</v>
      </c>
      <c r="G51" s="1" t="s">
        <v>182</v>
      </c>
      <c r="H51" s="1" t="s">
        <v>67</v>
      </c>
      <c r="I51" s="1" t="s">
        <v>183</v>
      </c>
      <c r="J51" s="1" t="s">
        <v>146</v>
      </c>
      <c r="K51" s="1" t="s">
        <v>92</v>
      </c>
      <c r="L51" s="1" t="s">
        <v>224</v>
      </c>
      <c r="M51" s="1" t="s">
        <v>225</v>
      </c>
      <c r="N51" s="1" t="s">
        <v>6</v>
      </c>
      <c r="O51" s="1" t="s">
        <v>80</v>
      </c>
      <c r="P51" s="1" t="s">
        <v>95</v>
      </c>
    </row>
    <row r="52" spans="1:16" ht="12.75" customHeight="1" x14ac:dyDescent="0.2">
      <c r="A52" s="6" t="s">
        <v>272</v>
      </c>
      <c r="B52" s="1" t="s">
        <v>273</v>
      </c>
      <c r="C52" s="1">
        <v>6991527</v>
      </c>
      <c r="D52" s="10">
        <v>6555697</v>
      </c>
      <c r="E52" s="1" t="s">
        <v>64</v>
      </c>
      <c r="F52" s="1" t="s">
        <v>262</v>
      </c>
      <c r="G52" s="1" t="s">
        <v>263</v>
      </c>
      <c r="H52" s="1" t="s">
        <v>67</v>
      </c>
      <c r="I52" s="1" t="s">
        <v>270</v>
      </c>
      <c r="J52" s="1" t="s">
        <v>146</v>
      </c>
      <c r="K52" s="1" t="s">
        <v>72</v>
      </c>
      <c r="L52" s="1" t="s">
        <v>72</v>
      </c>
      <c r="M52" s="1" t="s">
        <v>72</v>
      </c>
      <c r="N52" s="1" t="s">
        <v>17</v>
      </c>
      <c r="O52" s="1" t="s">
        <v>80</v>
      </c>
      <c r="P52" s="1" t="s">
        <v>151</v>
      </c>
    </row>
    <row r="53" spans="1:16" ht="12.75" customHeight="1" x14ac:dyDescent="0.2">
      <c r="A53" s="6" t="s">
        <v>207</v>
      </c>
      <c r="B53" s="1" t="s">
        <v>208</v>
      </c>
      <c r="C53" s="1">
        <v>175935</v>
      </c>
      <c r="D53" s="10">
        <v>174484</v>
      </c>
      <c r="E53" s="1" t="s">
        <v>64</v>
      </c>
      <c r="F53" s="1" t="s">
        <v>181</v>
      </c>
      <c r="G53" s="1" t="s">
        <v>182</v>
      </c>
      <c r="H53" s="1" t="s">
        <v>191</v>
      </c>
      <c r="I53" s="1" t="s">
        <v>183</v>
      </c>
      <c r="J53" s="1" t="s">
        <v>209</v>
      </c>
      <c r="K53" s="1" t="s">
        <v>210</v>
      </c>
      <c r="L53" s="1" t="s">
        <v>211</v>
      </c>
      <c r="M53" s="1" t="s">
        <v>212</v>
      </c>
      <c r="N53" s="1" t="s">
        <v>27</v>
      </c>
      <c r="O53" s="1" t="s">
        <v>70</v>
      </c>
      <c r="P53" s="3" t="str">
        <f>HYPERLINK("http://www.mcvalmez.cz/","http://www.mcvalmez.cz/")</f>
        <v>http://www.mcvalmez.cz/</v>
      </c>
    </row>
    <row r="54" spans="1:16" ht="12.75" customHeight="1" x14ac:dyDescent="0.2">
      <c r="A54" s="6" t="s">
        <v>365</v>
      </c>
      <c r="B54" s="1" t="s">
        <v>366</v>
      </c>
      <c r="C54" s="1">
        <v>1417199</v>
      </c>
      <c r="D54" s="10">
        <v>1417095</v>
      </c>
      <c r="E54" s="1" t="s">
        <v>64</v>
      </c>
      <c r="F54" s="1" t="s">
        <v>281</v>
      </c>
      <c r="G54" s="1" t="s">
        <v>299</v>
      </c>
      <c r="H54" s="1" t="s">
        <v>191</v>
      </c>
      <c r="I54" s="1" t="s">
        <v>292</v>
      </c>
      <c r="J54" s="1" t="s">
        <v>332</v>
      </c>
      <c r="K54" s="1" t="s">
        <v>77</v>
      </c>
      <c r="L54" s="1" t="s">
        <v>367</v>
      </c>
      <c r="M54" s="1" t="s">
        <v>266</v>
      </c>
      <c r="N54" s="1" t="s">
        <v>1</v>
      </c>
      <c r="O54" s="1" t="s">
        <v>76</v>
      </c>
      <c r="P54" s="3" t="str">
        <f>HYPERLINK("http://www.komunitnicentrum.com/","http://www.komunitnicentrum.com/")</f>
        <v>http://www.komunitnicentrum.com/</v>
      </c>
    </row>
    <row r="55" spans="1:16" ht="12.75" customHeight="1" x14ac:dyDescent="0.2">
      <c r="A55" s="6" t="s">
        <v>279</v>
      </c>
      <c r="B55" s="1" t="s">
        <v>280</v>
      </c>
      <c r="C55" s="1">
        <v>911500</v>
      </c>
      <c r="D55" s="10">
        <v>717528</v>
      </c>
      <c r="E55" s="1" t="s">
        <v>64</v>
      </c>
      <c r="F55" s="1" t="s">
        <v>281</v>
      </c>
      <c r="G55" s="1" t="s">
        <v>282</v>
      </c>
      <c r="H55" s="1" t="s">
        <v>191</v>
      </c>
      <c r="I55" s="1" t="s">
        <v>283</v>
      </c>
      <c r="J55" s="1" t="s">
        <v>284</v>
      </c>
      <c r="K55" s="1" t="s">
        <v>72</v>
      </c>
      <c r="L55" s="1" t="s">
        <v>72</v>
      </c>
      <c r="M55" s="1" t="s">
        <v>72</v>
      </c>
      <c r="N55" s="1" t="s">
        <v>37</v>
      </c>
      <c r="O55" s="1" t="s">
        <v>80</v>
      </c>
      <c r="P55" s="1" t="s">
        <v>285</v>
      </c>
    </row>
    <row r="56" spans="1:16" ht="12.75" customHeight="1" x14ac:dyDescent="0.2">
      <c r="A56" s="6" t="s">
        <v>330</v>
      </c>
      <c r="B56" s="1" t="s">
        <v>331</v>
      </c>
      <c r="C56" s="1">
        <v>708200</v>
      </c>
      <c r="D56" s="10">
        <v>562189</v>
      </c>
      <c r="E56" s="1" t="s">
        <v>64</v>
      </c>
      <c r="F56" s="1" t="s">
        <v>281</v>
      </c>
      <c r="G56" s="1" t="s">
        <v>282</v>
      </c>
      <c r="H56" s="1" t="s">
        <v>191</v>
      </c>
      <c r="I56" s="1" t="s">
        <v>283</v>
      </c>
      <c r="J56" s="1" t="s">
        <v>332</v>
      </c>
      <c r="K56" s="1" t="s">
        <v>72</v>
      </c>
      <c r="L56" s="1" t="s">
        <v>72</v>
      </c>
      <c r="M56" s="1" t="s">
        <v>72</v>
      </c>
      <c r="N56" s="1" t="s">
        <v>37</v>
      </c>
      <c r="O56" s="1" t="s">
        <v>80</v>
      </c>
      <c r="P56" s="1" t="s">
        <v>285</v>
      </c>
    </row>
    <row r="57" spans="1:16" ht="12.75" customHeight="1" x14ac:dyDescent="0.2">
      <c r="A57" s="6" t="s">
        <v>322</v>
      </c>
      <c r="B57" s="1" t="s">
        <v>322</v>
      </c>
      <c r="C57" s="1">
        <v>703188</v>
      </c>
      <c r="D57" s="10">
        <v>702890</v>
      </c>
      <c r="E57" s="1" t="s">
        <v>64</v>
      </c>
      <c r="F57" s="1" t="s">
        <v>281</v>
      </c>
      <c r="G57" s="1" t="s">
        <v>282</v>
      </c>
      <c r="H57" s="1" t="s">
        <v>67</v>
      </c>
      <c r="I57" s="1" t="s">
        <v>323</v>
      </c>
      <c r="J57" s="1" t="s">
        <v>255</v>
      </c>
      <c r="K57" s="1" t="s">
        <v>92</v>
      </c>
      <c r="L57" s="1" t="s">
        <v>224</v>
      </c>
      <c r="M57" s="1" t="s">
        <v>225</v>
      </c>
      <c r="N57" s="1" t="s">
        <v>42</v>
      </c>
      <c r="O57" s="1" t="s">
        <v>70</v>
      </c>
      <c r="P57" s="1" t="s">
        <v>324</v>
      </c>
    </row>
    <row r="58" spans="1:16" ht="12.75" customHeight="1" x14ac:dyDescent="0.2">
      <c r="A58" s="6" t="s">
        <v>309</v>
      </c>
      <c r="B58" s="1" t="s">
        <v>310</v>
      </c>
      <c r="C58" s="1">
        <v>6200000</v>
      </c>
      <c r="D58" s="10">
        <v>6183880</v>
      </c>
      <c r="E58" s="1" t="s">
        <v>64</v>
      </c>
      <c r="F58" s="1" t="s">
        <v>281</v>
      </c>
      <c r="G58" s="1" t="s">
        <v>291</v>
      </c>
      <c r="H58" s="1" t="s">
        <v>191</v>
      </c>
      <c r="I58" s="1" t="s">
        <v>270</v>
      </c>
      <c r="J58" s="1" t="s">
        <v>311</v>
      </c>
      <c r="K58" s="1" t="s">
        <v>72</v>
      </c>
      <c r="L58" s="1" t="s">
        <v>72</v>
      </c>
      <c r="M58" s="1" t="s">
        <v>72</v>
      </c>
      <c r="N58" s="1" t="s">
        <v>7</v>
      </c>
      <c r="O58" s="1" t="s">
        <v>98</v>
      </c>
      <c r="P58" s="1" t="s">
        <v>99</v>
      </c>
    </row>
    <row r="59" spans="1:16" ht="12.75" customHeight="1" x14ac:dyDescent="0.2">
      <c r="A59" s="6" t="s">
        <v>338</v>
      </c>
      <c r="B59" s="1" t="s">
        <v>339</v>
      </c>
      <c r="C59" s="1">
        <v>1380000</v>
      </c>
      <c r="D59" s="10">
        <v>1353445</v>
      </c>
      <c r="E59" s="1" t="s">
        <v>64</v>
      </c>
      <c r="F59" s="1" t="s">
        <v>281</v>
      </c>
      <c r="G59" s="1" t="s">
        <v>282</v>
      </c>
      <c r="H59" s="1" t="s">
        <v>191</v>
      </c>
      <c r="I59" s="1" t="s">
        <v>292</v>
      </c>
      <c r="J59" s="1" t="s">
        <v>173</v>
      </c>
      <c r="K59" s="1" t="s">
        <v>72</v>
      </c>
      <c r="L59" s="1" t="s">
        <v>72</v>
      </c>
      <c r="M59" s="1" t="s">
        <v>72</v>
      </c>
      <c r="N59" s="1" t="s">
        <v>12</v>
      </c>
      <c r="O59" s="1" t="s">
        <v>70</v>
      </c>
      <c r="P59" s="1" t="s">
        <v>125</v>
      </c>
    </row>
    <row r="60" spans="1:16" ht="12.75" customHeight="1" x14ac:dyDescent="0.2">
      <c r="A60" s="6" t="s">
        <v>189</v>
      </c>
      <c r="B60" s="1" t="s">
        <v>190</v>
      </c>
      <c r="C60" s="1">
        <v>819000</v>
      </c>
      <c r="D60" s="10">
        <v>803988</v>
      </c>
      <c r="E60" s="1" t="s">
        <v>64</v>
      </c>
      <c r="F60" s="1" t="s">
        <v>181</v>
      </c>
      <c r="G60" s="1" t="s">
        <v>182</v>
      </c>
      <c r="H60" s="1" t="s">
        <v>191</v>
      </c>
      <c r="I60" s="1" t="s">
        <v>183</v>
      </c>
      <c r="J60" s="1" t="s">
        <v>187</v>
      </c>
      <c r="K60" s="1"/>
      <c r="L60" s="1"/>
      <c r="M60" s="1"/>
      <c r="N60" s="1" t="s">
        <v>23</v>
      </c>
      <c r="O60" s="1" t="s">
        <v>70</v>
      </c>
      <c r="P60" s="1" t="s">
        <v>192</v>
      </c>
    </row>
    <row r="61" spans="1:16" ht="12.75" customHeight="1" x14ac:dyDescent="0.2">
      <c r="A61" s="6" t="s">
        <v>193</v>
      </c>
      <c r="B61" s="1" t="s">
        <v>194</v>
      </c>
      <c r="C61" s="1">
        <v>433946</v>
      </c>
      <c r="D61" s="10">
        <v>429121</v>
      </c>
      <c r="E61" s="1" t="s">
        <v>64</v>
      </c>
      <c r="F61" s="1" t="s">
        <v>181</v>
      </c>
      <c r="G61" s="1" t="s">
        <v>182</v>
      </c>
      <c r="H61" s="1" t="s">
        <v>67</v>
      </c>
      <c r="I61" s="1" t="s">
        <v>183</v>
      </c>
      <c r="J61" s="1" t="s">
        <v>195</v>
      </c>
      <c r="K61" s="1"/>
      <c r="L61" s="1"/>
      <c r="M61" s="1"/>
      <c r="N61" s="1" t="s">
        <v>24</v>
      </c>
      <c r="O61" s="1" t="s">
        <v>196</v>
      </c>
      <c r="P61" s="1" t="s">
        <v>197</v>
      </c>
    </row>
    <row r="62" spans="1:16" ht="12.75" customHeight="1" x14ac:dyDescent="0.2">
      <c r="A62" s="6" t="s">
        <v>333</v>
      </c>
      <c r="B62" s="1" t="s">
        <v>334</v>
      </c>
      <c r="C62" s="1">
        <v>2108000</v>
      </c>
      <c r="D62" s="10">
        <v>2105430</v>
      </c>
      <c r="E62" s="1" t="s">
        <v>64</v>
      </c>
      <c r="F62" s="1" t="s">
        <v>281</v>
      </c>
      <c r="G62" s="1" t="s">
        <v>299</v>
      </c>
      <c r="H62" s="1" t="s">
        <v>191</v>
      </c>
      <c r="I62" s="1" t="s">
        <v>283</v>
      </c>
      <c r="J62" s="1" t="s">
        <v>284</v>
      </c>
      <c r="K62" s="1" t="s">
        <v>92</v>
      </c>
      <c r="L62" s="1" t="s">
        <v>224</v>
      </c>
      <c r="M62" s="1" t="s">
        <v>225</v>
      </c>
      <c r="N62" s="1" t="s">
        <v>44</v>
      </c>
      <c r="O62" s="1" t="s">
        <v>228</v>
      </c>
      <c r="P62" s="1" t="s">
        <v>335</v>
      </c>
    </row>
    <row r="63" spans="1:16" ht="12.75" customHeight="1" x14ac:dyDescent="0.2">
      <c r="A63" s="6" t="s">
        <v>226</v>
      </c>
      <c r="B63" s="1" t="s">
        <v>227</v>
      </c>
      <c r="C63" s="1">
        <v>1000000</v>
      </c>
      <c r="D63" s="10">
        <v>999855</v>
      </c>
      <c r="E63" s="1" t="s">
        <v>64</v>
      </c>
      <c r="F63" s="1" t="s">
        <v>181</v>
      </c>
      <c r="G63" s="1" t="s">
        <v>186</v>
      </c>
      <c r="H63" s="1" t="s">
        <v>191</v>
      </c>
      <c r="I63" s="1" t="s">
        <v>183</v>
      </c>
      <c r="J63" s="1" t="s">
        <v>187</v>
      </c>
      <c r="K63" s="1"/>
      <c r="L63" s="1"/>
      <c r="M63" s="1"/>
      <c r="N63" s="1" t="s">
        <v>30</v>
      </c>
      <c r="O63" s="1" t="s">
        <v>228</v>
      </c>
      <c r="P63" s="1" t="s">
        <v>229</v>
      </c>
    </row>
    <row r="64" spans="1:16" ht="12.75" customHeight="1" x14ac:dyDescent="0.2">
      <c r="A64" s="6" t="s">
        <v>202</v>
      </c>
      <c r="B64" s="1" t="s">
        <v>203</v>
      </c>
      <c r="C64" s="1">
        <v>1574119</v>
      </c>
      <c r="D64" s="10">
        <v>1475077</v>
      </c>
      <c r="E64" s="1" t="s">
        <v>64</v>
      </c>
      <c r="F64" s="1" t="s">
        <v>181</v>
      </c>
      <c r="G64" s="1" t="s">
        <v>182</v>
      </c>
      <c r="H64" s="1" t="s">
        <v>67</v>
      </c>
      <c r="I64" s="1" t="s">
        <v>183</v>
      </c>
      <c r="J64" s="1" t="s">
        <v>146</v>
      </c>
      <c r="K64" s="1"/>
      <c r="L64" s="1"/>
      <c r="M64" s="1"/>
      <c r="N64" s="1" t="s">
        <v>26</v>
      </c>
      <c r="O64" s="1" t="s">
        <v>70</v>
      </c>
      <c r="P64" s="1" t="s">
        <v>204</v>
      </c>
    </row>
    <row r="65" spans="1:16" ht="12.75" customHeight="1" x14ac:dyDescent="0.2">
      <c r="A65" s="6" t="s">
        <v>342</v>
      </c>
      <c r="B65" s="1" t="s">
        <v>343</v>
      </c>
      <c r="C65" s="1">
        <v>1024147</v>
      </c>
      <c r="D65" s="10">
        <v>1009767</v>
      </c>
      <c r="E65" s="1" t="s">
        <v>64</v>
      </c>
      <c r="F65" s="1" t="s">
        <v>281</v>
      </c>
      <c r="G65" s="1" t="s">
        <v>299</v>
      </c>
      <c r="H65" s="1" t="s">
        <v>191</v>
      </c>
      <c r="I65" s="1" t="s">
        <v>283</v>
      </c>
      <c r="J65" s="1" t="s">
        <v>284</v>
      </c>
      <c r="K65" s="1" t="s">
        <v>344</v>
      </c>
      <c r="L65" s="1" t="s">
        <v>344</v>
      </c>
      <c r="M65" s="1" t="s">
        <v>266</v>
      </c>
      <c r="N65" s="1" t="s">
        <v>3</v>
      </c>
      <c r="O65" s="1" t="s">
        <v>80</v>
      </c>
      <c r="P65" s="1" t="s">
        <v>84</v>
      </c>
    </row>
    <row r="66" spans="1:16" ht="12.75" customHeight="1" x14ac:dyDescent="0.2">
      <c r="A66" s="6" t="s">
        <v>276</v>
      </c>
      <c r="B66" s="1" t="s">
        <v>277</v>
      </c>
      <c r="C66" s="1">
        <v>6680000</v>
      </c>
      <c r="D66" s="10">
        <v>6197081</v>
      </c>
      <c r="E66" s="1" t="s">
        <v>64</v>
      </c>
      <c r="F66" s="1" t="s">
        <v>262</v>
      </c>
      <c r="G66" s="1" t="s">
        <v>263</v>
      </c>
      <c r="H66" s="1" t="s">
        <v>67</v>
      </c>
      <c r="I66" s="1" t="s">
        <v>278</v>
      </c>
      <c r="J66" s="1" t="s">
        <v>106</v>
      </c>
      <c r="K66" s="1" t="s">
        <v>92</v>
      </c>
      <c r="L66" s="1" t="s">
        <v>224</v>
      </c>
      <c r="M66" s="1" t="s">
        <v>225</v>
      </c>
      <c r="N66" s="1" t="s">
        <v>10</v>
      </c>
      <c r="O66" s="1" t="s">
        <v>70</v>
      </c>
      <c r="P66" s="1" t="s">
        <v>113</v>
      </c>
    </row>
    <row r="67" spans="1:16" ht="12.75" customHeight="1" x14ac:dyDescent="0.2">
      <c r="A67" s="6" t="s">
        <v>347</v>
      </c>
      <c r="B67" s="1" t="s">
        <v>348</v>
      </c>
      <c r="C67" s="1">
        <v>1413692</v>
      </c>
      <c r="D67" s="10">
        <v>1413691</v>
      </c>
      <c r="E67" s="1" t="s">
        <v>64</v>
      </c>
      <c r="F67" s="1" t="s">
        <v>281</v>
      </c>
      <c r="G67" s="1" t="s">
        <v>299</v>
      </c>
      <c r="H67" s="1" t="s">
        <v>191</v>
      </c>
      <c r="I67" s="1" t="s">
        <v>283</v>
      </c>
      <c r="J67" s="1" t="s">
        <v>165</v>
      </c>
      <c r="K67" s="1" t="s">
        <v>230</v>
      </c>
      <c r="L67" s="1" t="s">
        <v>230</v>
      </c>
      <c r="M67" s="1" t="s">
        <v>245</v>
      </c>
      <c r="N67" s="1" t="s">
        <v>45</v>
      </c>
      <c r="O67" s="1" t="s">
        <v>80</v>
      </c>
      <c r="P67" s="1" t="s">
        <v>349</v>
      </c>
    </row>
    <row r="68" spans="1:16" ht="12.75" customHeight="1" x14ac:dyDescent="0.2">
      <c r="A68" s="6" t="s">
        <v>286</v>
      </c>
      <c r="B68" s="1" t="s">
        <v>287</v>
      </c>
      <c r="C68" s="1">
        <v>1683000</v>
      </c>
      <c r="D68" s="10">
        <v>1666396</v>
      </c>
      <c r="E68" s="1" t="s">
        <v>64</v>
      </c>
      <c r="F68" s="1" t="s">
        <v>281</v>
      </c>
      <c r="G68" s="1" t="s">
        <v>282</v>
      </c>
      <c r="H68" s="1" t="s">
        <v>67</v>
      </c>
      <c r="I68" s="1" t="s">
        <v>283</v>
      </c>
      <c r="J68" s="1" t="s">
        <v>255</v>
      </c>
      <c r="K68" s="1" t="s">
        <v>72</v>
      </c>
      <c r="L68" s="1" t="s">
        <v>72</v>
      </c>
      <c r="M68" s="1" t="s">
        <v>72</v>
      </c>
      <c r="N68" s="1" t="s">
        <v>38</v>
      </c>
      <c r="O68" s="1" t="s">
        <v>70</v>
      </c>
      <c r="P68" s="1" t="s">
        <v>288</v>
      </c>
    </row>
    <row r="69" spans="1:16" ht="12.75" customHeight="1" x14ac:dyDescent="0.2">
      <c r="A69" s="6" t="s">
        <v>320</v>
      </c>
      <c r="B69" s="1" t="s">
        <v>321</v>
      </c>
      <c r="C69" s="1">
        <v>2586000</v>
      </c>
      <c r="D69" s="10">
        <v>2585674</v>
      </c>
      <c r="E69" s="1" t="s">
        <v>64</v>
      </c>
      <c r="F69" s="1" t="s">
        <v>281</v>
      </c>
      <c r="G69" s="1" t="s">
        <v>282</v>
      </c>
      <c r="H69" s="1" t="s">
        <v>67</v>
      </c>
      <c r="I69" s="1" t="s">
        <v>270</v>
      </c>
      <c r="J69" s="1" t="s">
        <v>122</v>
      </c>
      <c r="K69" s="1" t="s">
        <v>72</v>
      </c>
      <c r="L69" s="1" t="s">
        <v>72</v>
      </c>
      <c r="M69" s="1" t="s">
        <v>72</v>
      </c>
      <c r="N69" s="1" t="s">
        <v>16</v>
      </c>
      <c r="O69" s="1" t="s">
        <v>80</v>
      </c>
      <c r="P69" s="1" t="s">
        <v>147</v>
      </c>
    </row>
    <row r="70" spans="1:16" ht="12.75" customHeight="1" x14ac:dyDescent="0.2">
      <c r="A70" s="6" t="s">
        <v>205</v>
      </c>
      <c r="B70" s="1" t="s">
        <v>206</v>
      </c>
      <c r="C70" s="1">
        <v>2698000</v>
      </c>
      <c r="D70" s="10">
        <v>2676515</v>
      </c>
      <c r="E70" s="1" t="s">
        <v>64</v>
      </c>
      <c r="F70" s="1" t="s">
        <v>181</v>
      </c>
      <c r="G70" s="1" t="s">
        <v>186</v>
      </c>
      <c r="H70" s="1" t="s">
        <v>67</v>
      </c>
      <c r="I70" s="1" t="s">
        <v>183</v>
      </c>
      <c r="J70" s="1" t="s">
        <v>146</v>
      </c>
      <c r="K70" s="1"/>
      <c r="L70" s="1"/>
      <c r="M70" s="1"/>
      <c r="N70" s="1" t="s">
        <v>16</v>
      </c>
      <c r="O70" s="1" t="s">
        <v>80</v>
      </c>
      <c r="P70" s="1" t="s">
        <v>147</v>
      </c>
    </row>
    <row r="71" spans="1:16" ht="12.75" customHeight="1" x14ac:dyDescent="0.2">
      <c r="A71" s="6" t="s">
        <v>297</v>
      </c>
      <c r="B71" s="1" t="s">
        <v>298</v>
      </c>
      <c r="C71" s="1">
        <v>1113507</v>
      </c>
      <c r="D71" s="10">
        <v>1086702</v>
      </c>
      <c r="E71" s="1" t="s">
        <v>64</v>
      </c>
      <c r="F71" s="1" t="s">
        <v>281</v>
      </c>
      <c r="G71" s="1" t="s">
        <v>299</v>
      </c>
      <c r="H71" s="1" t="s">
        <v>191</v>
      </c>
      <c r="I71" s="1" t="s">
        <v>270</v>
      </c>
      <c r="J71" s="1" t="s">
        <v>300</v>
      </c>
      <c r="K71" s="1" t="s">
        <v>92</v>
      </c>
      <c r="L71" s="1" t="s">
        <v>224</v>
      </c>
      <c r="M71" s="1" t="s">
        <v>225</v>
      </c>
      <c r="N71" s="1" t="s">
        <v>5</v>
      </c>
      <c r="O71" s="1" t="s">
        <v>70</v>
      </c>
      <c r="P71" s="1" t="s">
        <v>91</v>
      </c>
    </row>
    <row r="72" spans="1:16" ht="12.75" customHeight="1" x14ac:dyDescent="0.2">
      <c r="A72" s="6" t="s">
        <v>219</v>
      </c>
      <c r="B72" s="1" t="s">
        <v>220</v>
      </c>
      <c r="C72" s="1">
        <v>259560</v>
      </c>
      <c r="D72" s="10">
        <v>245406</v>
      </c>
      <c r="E72" s="1" t="s">
        <v>64</v>
      </c>
      <c r="F72" s="1" t="s">
        <v>181</v>
      </c>
      <c r="G72" s="1" t="s">
        <v>182</v>
      </c>
      <c r="H72" s="1" t="s">
        <v>67</v>
      </c>
      <c r="I72" s="1" t="s">
        <v>183</v>
      </c>
      <c r="J72" s="1" t="s">
        <v>195</v>
      </c>
      <c r="K72" s="1"/>
      <c r="L72" s="1"/>
      <c r="M72" s="1"/>
      <c r="N72" s="1" t="s">
        <v>29</v>
      </c>
      <c r="O72" s="1" t="s">
        <v>70</v>
      </c>
      <c r="P72" s="1" t="s">
        <v>221</v>
      </c>
    </row>
    <row r="73" spans="1:16" ht="12.75" customHeight="1" x14ac:dyDescent="0.2">
      <c r="A73" s="6" t="s">
        <v>256</v>
      </c>
      <c r="B73" s="1" t="s">
        <v>257</v>
      </c>
      <c r="C73" s="1">
        <v>915972</v>
      </c>
      <c r="D73" s="10">
        <v>904660</v>
      </c>
      <c r="E73" s="1" t="s">
        <v>64</v>
      </c>
      <c r="F73" s="1" t="s">
        <v>181</v>
      </c>
      <c r="G73" s="1" t="s">
        <v>186</v>
      </c>
      <c r="H73" s="1" t="s">
        <v>67</v>
      </c>
      <c r="I73" s="1" t="s">
        <v>183</v>
      </c>
      <c r="J73" s="1" t="s">
        <v>195</v>
      </c>
      <c r="K73" s="1" t="s">
        <v>258</v>
      </c>
      <c r="L73" s="1" t="s">
        <v>258</v>
      </c>
      <c r="M73" s="1" t="s">
        <v>259</v>
      </c>
      <c r="N73" s="1" t="s">
        <v>34</v>
      </c>
      <c r="O73" s="1" t="s">
        <v>70</v>
      </c>
      <c r="P73" s="3" t="str">
        <f>HYPERLINK("http://www.opnymburk.cz/","http://www.opnymburk.cz")</f>
        <v>http://www.opnymburk.cz</v>
      </c>
    </row>
    <row r="74" spans="1:16" ht="12.75" customHeight="1" x14ac:dyDescent="0.2">
      <c r="A74" s="6" t="s">
        <v>184</v>
      </c>
      <c r="B74" s="1" t="s">
        <v>185</v>
      </c>
      <c r="C74" s="1">
        <v>1915001</v>
      </c>
      <c r="D74" s="10">
        <v>1914813</v>
      </c>
      <c r="E74" s="1" t="s">
        <v>64</v>
      </c>
      <c r="F74" s="1" t="s">
        <v>181</v>
      </c>
      <c r="G74" s="1" t="s">
        <v>186</v>
      </c>
      <c r="H74" s="1" t="s">
        <v>67</v>
      </c>
      <c r="I74" s="1" t="s">
        <v>183</v>
      </c>
      <c r="J74" s="1" t="s">
        <v>187</v>
      </c>
      <c r="K74" s="1"/>
      <c r="L74" s="1"/>
      <c r="M74" s="1"/>
      <c r="N74" s="1" t="s">
        <v>22</v>
      </c>
      <c r="O74" s="1" t="s">
        <v>70</v>
      </c>
      <c r="P74" s="1" t="s">
        <v>188</v>
      </c>
    </row>
    <row r="75" spans="1:16" ht="12.75" customHeight="1" x14ac:dyDescent="0.2">
      <c r="A75" s="6" t="s">
        <v>345</v>
      </c>
      <c r="B75" s="1" t="s">
        <v>346</v>
      </c>
      <c r="C75" s="1">
        <v>2362786</v>
      </c>
      <c r="D75" s="10">
        <v>2355494</v>
      </c>
      <c r="E75" s="1" t="s">
        <v>64</v>
      </c>
      <c r="F75" s="1" t="s">
        <v>281</v>
      </c>
      <c r="G75" s="1" t="s">
        <v>282</v>
      </c>
      <c r="H75" s="1" t="s">
        <v>67</v>
      </c>
      <c r="I75" s="1" t="s">
        <v>323</v>
      </c>
      <c r="J75" s="1" t="s">
        <v>187</v>
      </c>
      <c r="K75" s="1" t="s">
        <v>72</v>
      </c>
      <c r="L75" s="1" t="s">
        <v>72</v>
      </c>
      <c r="M75" s="1" t="s">
        <v>72</v>
      </c>
      <c r="N75" s="1" t="s">
        <v>28</v>
      </c>
      <c r="O75" s="1" t="s">
        <v>70</v>
      </c>
      <c r="P75" s="1" t="s">
        <v>218</v>
      </c>
    </row>
    <row r="76" spans="1:16" ht="12.75" customHeight="1" x14ac:dyDescent="0.2">
      <c r="A76" s="6" t="s">
        <v>215</v>
      </c>
      <c r="B76" s="1" t="s">
        <v>216</v>
      </c>
      <c r="C76" s="1">
        <v>2365452</v>
      </c>
      <c r="D76" s="10">
        <v>2291421</v>
      </c>
      <c r="E76" s="1" t="s">
        <v>64</v>
      </c>
      <c r="F76" s="1" t="s">
        <v>181</v>
      </c>
      <c r="G76" s="1" t="s">
        <v>186</v>
      </c>
      <c r="H76" s="1" t="s">
        <v>67</v>
      </c>
      <c r="I76" s="1" t="s">
        <v>183</v>
      </c>
      <c r="J76" s="1" t="s">
        <v>217</v>
      </c>
      <c r="K76" s="1"/>
      <c r="L76" s="1"/>
      <c r="M76" s="1"/>
      <c r="N76" s="1" t="s">
        <v>28</v>
      </c>
      <c r="O76" s="1" t="s">
        <v>70</v>
      </c>
      <c r="P76" s="1" t="s">
        <v>218</v>
      </c>
    </row>
    <row r="77" spans="1:16" ht="12.75" customHeight="1" x14ac:dyDescent="0.2">
      <c r="A77" s="6" t="s">
        <v>314</v>
      </c>
      <c r="B77" s="1" t="s">
        <v>315</v>
      </c>
      <c r="C77" s="1">
        <v>6390066</v>
      </c>
      <c r="D77" s="10">
        <v>6110750</v>
      </c>
      <c r="E77" s="1" t="s">
        <v>64</v>
      </c>
      <c r="F77" s="1" t="s">
        <v>281</v>
      </c>
      <c r="G77" s="1" t="s">
        <v>316</v>
      </c>
      <c r="H77" s="1" t="s">
        <v>67</v>
      </c>
      <c r="I77" s="1" t="s">
        <v>292</v>
      </c>
      <c r="J77" s="1" t="s">
        <v>300</v>
      </c>
      <c r="K77" s="1" t="s">
        <v>317</v>
      </c>
      <c r="L77" s="1" t="s">
        <v>318</v>
      </c>
      <c r="M77" s="1" t="s">
        <v>245</v>
      </c>
      <c r="N77" s="1" t="s">
        <v>41</v>
      </c>
      <c r="O77" s="1" t="s">
        <v>70</v>
      </c>
      <c r="P77" s="1" t="s">
        <v>319</v>
      </c>
    </row>
    <row r="78" spans="1:16" ht="12.75" customHeight="1" x14ac:dyDescent="0.2">
      <c r="A78" s="6" t="s">
        <v>336</v>
      </c>
      <c r="B78" s="1" t="s">
        <v>337</v>
      </c>
      <c r="C78" s="1">
        <v>7084206</v>
      </c>
      <c r="D78" s="10">
        <v>6838862</v>
      </c>
      <c r="E78" s="1" t="s">
        <v>64</v>
      </c>
      <c r="F78" s="1" t="s">
        <v>281</v>
      </c>
      <c r="G78" s="1" t="s">
        <v>291</v>
      </c>
      <c r="H78" s="1" t="s">
        <v>191</v>
      </c>
      <c r="I78" s="1" t="s">
        <v>292</v>
      </c>
      <c r="J78" s="1" t="s">
        <v>217</v>
      </c>
      <c r="K78" s="1" t="s">
        <v>72</v>
      </c>
      <c r="L78" s="1" t="s">
        <v>72</v>
      </c>
      <c r="M78" s="1" t="s">
        <v>72</v>
      </c>
      <c r="N78" s="1" t="s">
        <v>2</v>
      </c>
      <c r="O78" s="1" t="s">
        <v>80</v>
      </c>
      <c r="P78" s="1" t="s">
        <v>81</v>
      </c>
    </row>
    <row r="79" spans="1:16" ht="12.75" customHeight="1" x14ac:dyDescent="0.2">
      <c r="A79" s="6" t="s">
        <v>233</v>
      </c>
      <c r="B79" s="1" t="s">
        <v>234</v>
      </c>
      <c r="C79" s="1">
        <v>760188</v>
      </c>
      <c r="D79" s="10">
        <v>658648</v>
      </c>
      <c r="E79" s="1" t="s">
        <v>64</v>
      </c>
      <c r="F79" s="1" t="s">
        <v>181</v>
      </c>
      <c r="G79" s="1" t="s">
        <v>186</v>
      </c>
      <c r="H79" s="1" t="s">
        <v>67</v>
      </c>
      <c r="I79" s="1" t="s">
        <v>235</v>
      </c>
      <c r="J79" s="1" t="s">
        <v>187</v>
      </c>
      <c r="K79" s="1" t="s">
        <v>72</v>
      </c>
      <c r="L79" s="1" t="s">
        <v>72</v>
      </c>
      <c r="M79" s="1" t="s">
        <v>72</v>
      </c>
      <c r="N79" s="1" t="s">
        <v>2</v>
      </c>
      <c r="O79" s="1" t="s">
        <v>80</v>
      </c>
      <c r="P79" s="1" t="s">
        <v>81</v>
      </c>
    </row>
    <row r="80" spans="1:16" ht="12.75" customHeight="1" x14ac:dyDescent="0.2">
      <c r="A80" s="6" t="s">
        <v>198</v>
      </c>
      <c r="B80" s="1" t="s">
        <v>198</v>
      </c>
      <c r="C80" s="1">
        <v>882248</v>
      </c>
      <c r="D80" s="10">
        <v>834741</v>
      </c>
      <c r="E80" s="1" t="s">
        <v>64</v>
      </c>
      <c r="F80" s="1" t="s">
        <v>181</v>
      </c>
      <c r="G80" s="1" t="s">
        <v>182</v>
      </c>
      <c r="H80" s="1" t="s">
        <v>191</v>
      </c>
      <c r="I80" s="1" t="s">
        <v>183</v>
      </c>
      <c r="J80" s="1" t="s">
        <v>160</v>
      </c>
      <c r="K80" s="1" t="s">
        <v>72</v>
      </c>
      <c r="L80" s="1" t="s">
        <v>72</v>
      </c>
      <c r="M80" s="1" t="s">
        <v>72</v>
      </c>
      <c r="N80" s="1" t="s">
        <v>25</v>
      </c>
      <c r="O80" s="1" t="s">
        <v>70</v>
      </c>
      <c r="P80" s="1" t="s">
        <v>199</v>
      </c>
    </row>
    <row r="81" spans="1:16" ht="12.75" customHeight="1" x14ac:dyDescent="0.2">
      <c r="A81" s="6" t="s">
        <v>62</v>
      </c>
      <c r="B81" s="1" t="s">
        <v>254</v>
      </c>
      <c r="C81" s="1">
        <v>251799</v>
      </c>
      <c r="D81" s="10">
        <v>250999</v>
      </c>
      <c r="E81" s="1" t="s">
        <v>64</v>
      </c>
      <c r="F81" s="1" t="s">
        <v>181</v>
      </c>
      <c r="G81" s="1" t="s">
        <v>182</v>
      </c>
      <c r="H81" s="1" t="s">
        <v>191</v>
      </c>
      <c r="I81" s="1" t="s">
        <v>235</v>
      </c>
      <c r="J81" s="1" t="s">
        <v>255</v>
      </c>
      <c r="K81" s="1" t="s">
        <v>72</v>
      </c>
      <c r="L81" s="1" t="s">
        <v>72</v>
      </c>
      <c r="M81" s="1" t="s">
        <v>72</v>
      </c>
      <c r="N81" s="1" t="s">
        <v>0</v>
      </c>
      <c r="O81" s="1" t="s">
        <v>70</v>
      </c>
      <c r="P81" s="1" t="s">
        <v>71</v>
      </c>
    </row>
    <row r="82" spans="1:16" ht="12.75" customHeight="1" x14ac:dyDescent="0.2">
      <c r="A82" s="6" t="s">
        <v>363</v>
      </c>
      <c r="B82" s="1" t="s">
        <v>364</v>
      </c>
      <c r="C82" s="1">
        <v>7192900</v>
      </c>
      <c r="D82" s="10">
        <v>7191516</v>
      </c>
      <c r="E82" s="1" t="s">
        <v>64</v>
      </c>
      <c r="F82" s="1" t="s">
        <v>281</v>
      </c>
      <c r="G82" s="1" t="s">
        <v>316</v>
      </c>
      <c r="H82" s="1" t="s">
        <v>67</v>
      </c>
      <c r="I82" s="1" t="s">
        <v>283</v>
      </c>
      <c r="J82" s="1" t="s">
        <v>122</v>
      </c>
      <c r="K82" s="1" t="s">
        <v>92</v>
      </c>
      <c r="L82" s="1" t="s">
        <v>224</v>
      </c>
      <c r="M82" s="1" t="s">
        <v>225</v>
      </c>
      <c r="N82" s="1" t="s">
        <v>13</v>
      </c>
      <c r="O82" s="1" t="s">
        <v>80</v>
      </c>
      <c r="P82" s="1" t="s">
        <v>129</v>
      </c>
    </row>
    <row r="83" spans="1:16" ht="12.75" customHeight="1" x14ac:dyDescent="0.2">
      <c r="A83" s="6" t="s">
        <v>243</v>
      </c>
      <c r="B83" s="1" t="s">
        <v>244</v>
      </c>
      <c r="C83" s="1">
        <v>630000</v>
      </c>
      <c r="D83" s="10">
        <v>619076</v>
      </c>
      <c r="E83" s="1" t="s">
        <v>64</v>
      </c>
      <c r="F83" s="1" t="s">
        <v>181</v>
      </c>
      <c r="G83" s="1" t="s">
        <v>186</v>
      </c>
      <c r="H83" s="1" t="s">
        <v>67</v>
      </c>
      <c r="I83" s="1" t="s">
        <v>183</v>
      </c>
      <c r="J83" s="1" t="s">
        <v>187</v>
      </c>
      <c r="K83" s="1" t="s">
        <v>133</v>
      </c>
      <c r="L83" s="1" t="s">
        <v>133</v>
      </c>
      <c r="M83" s="1" t="s">
        <v>245</v>
      </c>
      <c r="N83" s="1" t="s">
        <v>14</v>
      </c>
      <c r="O83" s="1" t="s">
        <v>80</v>
      </c>
      <c r="P83" s="1" t="s">
        <v>132</v>
      </c>
    </row>
    <row r="84" spans="1:16" ht="12.75" customHeight="1" x14ac:dyDescent="0.2">
      <c r="A84" s="6" t="s">
        <v>312</v>
      </c>
      <c r="B84" s="1" t="s">
        <v>313</v>
      </c>
      <c r="C84" s="1">
        <v>395145</v>
      </c>
      <c r="D84" s="10">
        <v>387945</v>
      </c>
      <c r="E84" s="1" t="s">
        <v>64</v>
      </c>
      <c r="F84" s="1" t="s">
        <v>281</v>
      </c>
      <c r="G84" s="1" t="s">
        <v>282</v>
      </c>
      <c r="H84" s="1" t="s">
        <v>191</v>
      </c>
      <c r="I84" s="1" t="s">
        <v>270</v>
      </c>
      <c r="J84" s="1" t="s">
        <v>165</v>
      </c>
      <c r="K84" s="1" t="s">
        <v>72</v>
      </c>
      <c r="L84" s="1" t="s">
        <v>72</v>
      </c>
      <c r="M84" s="1" t="s">
        <v>72</v>
      </c>
      <c r="N84" s="1" t="s">
        <v>15</v>
      </c>
      <c r="O84" s="1" t="s">
        <v>76</v>
      </c>
      <c r="P84" s="3" t="str">
        <f>HYPERLINK("http://www.ftn.cz/","http://www.ftn.cz/")</f>
        <v>http://www.ftn.cz/</v>
      </c>
    </row>
    <row r="85" spans="1:16" ht="12.75" customHeight="1" x14ac:dyDescent="0.2">
      <c r="A85" s="6" t="s">
        <v>213</v>
      </c>
      <c r="B85" s="1" t="s">
        <v>214</v>
      </c>
      <c r="C85" s="1">
        <v>615800</v>
      </c>
      <c r="D85" s="10">
        <v>591829</v>
      </c>
      <c r="E85" s="1" t="s">
        <v>64</v>
      </c>
      <c r="F85" s="1" t="s">
        <v>181</v>
      </c>
      <c r="G85" s="1" t="s">
        <v>182</v>
      </c>
      <c r="H85" s="1" t="s">
        <v>191</v>
      </c>
      <c r="I85" s="1" t="s">
        <v>183</v>
      </c>
      <c r="J85" s="1" t="s">
        <v>160</v>
      </c>
      <c r="K85" s="1" t="s">
        <v>72</v>
      </c>
      <c r="L85" s="1" t="s">
        <v>72</v>
      </c>
      <c r="M85" s="1" t="s">
        <v>72</v>
      </c>
      <c r="N85" s="1" t="s">
        <v>18</v>
      </c>
      <c r="O85" s="1" t="s">
        <v>80</v>
      </c>
      <c r="P85" s="1" t="s">
        <v>156</v>
      </c>
    </row>
    <row r="86" spans="1:16" ht="12.75" customHeight="1" x14ac:dyDescent="0.2">
      <c r="A86" s="6" t="s">
        <v>200</v>
      </c>
      <c r="B86" s="1" t="s">
        <v>200</v>
      </c>
      <c r="C86" s="1">
        <v>322647</v>
      </c>
      <c r="D86" s="10">
        <v>314087</v>
      </c>
      <c r="E86" s="1" t="s">
        <v>64</v>
      </c>
      <c r="F86" s="1" t="s">
        <v>181</v>
      </c>
      <c r="G86" s="1" t="s">
        <v>186</v>
      </c>
      <c r="H86" s="1" t="s">
        <v>67</v>
      </c>
      <c r="I86" s="1" t="s">
        <v>183</v>
      </c>
      <c r="J86" s="1" t="s">
        <v>106</v>
      </c>
      <c r="K86" s="1" t="s">
        <v>201</v>
      </c>
      <c r="L86" s="1" t="s">
        <v>107</v>
      </c>
      <c r="M86" s="1" t="s">
        <v>108</v>
      </c>
      <c r="N86" s="1" t="s">
        <v>9</v>
      </c>
      <c r="O86" s="1" t="s">
        <v>109</v>
      </c>
      <c r="P86" s="3" t="str">
        <f>HYPERLINK("http://www.upol.cz/","http://www.upol.cz")</f>
        <v>http://www.upol.cz</v>
      </c>
    </row>
    <row r="87" spans="1:16" ht="12.75" customHeight="1" x14ac:dyDescent="0.2">
      <c r="A87" s="6" t="s">
        <v>354</v>
      </c>
      <c r="B87" s="1" t="s">
        <v>355</v>
      </c>
      <c r="C87" s="1">
        <v>970659</v>
      </c>
      <c r="D87" s="10">
        <v>965931</v>
      </c>
      <c r="E87" s="1" t="s">
        <v>64</v>
      </c>
      <c r="F87" s="1" t="s">
        <v>281</v>
      </c>
      <c r="G87" s="1" t="s">
        <v>282</v>
      </c>
      <c r="H87" s="1" t="s">
        <v>191</v>
      </c>
      <c r="I87" s="1" t="s">
        <v>356</v>
      </c>
      <c r="J87" s="1" t="s">
        <v>311</v>
      </c>
      <c r="K87" s="1" t="s">
        <v>72</v>
      </c>
      <c r="L87" s="1" t="s">
        <v>72</v>
      </c>
      <c r="M87" s="1" t="s">
        <v>72</v>
      </c>
      <c r="N87" s="1" t="s">
        <v>47</v>
      </c>
      <c r="O87" s="1" t="s">
        <v>70</v>
      </c>
      <c r="P87" s="1" t="s">
        <v>357</v>
      </c>
    </row>
    <row r="88" spans="1:16" ht="12.75" customHeight="1" x14ac:dyDescent="0.2">
      <c r="A88" s="6"/>
      <c r="B88" s="1"/>
      <c r="C88" s="1"/>
      <c r="D88" s="10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">
      <c r="A89" s="6"/>
      <c r="B89" s="1"/>
      <c r="C89" s="1"/>
      <c r="D89" s="10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">
      <c r="A90" s="6"/>
      <c r="B90" s="1"/>
      <c r="C90" s="1"/>
      <c r="D90" s="10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">
      <c r="A91" s="6"/>
      <c r="B91" s="1"/>
      <c r="C91" s="1"/>
      <c r="D91" s="1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">
      <c r="A92" s="6"/>
      <c r="B92" s="1"/>
      <c r="C92" s="1"/>
      <c r="D92" s="10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">
      <c r="A93" s="6"/>
      <c r="B93" s="1"/>
      <c r="C93" s="1"/>
      <c r="D93" s="10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">
      <c r="A94" s="6"/>
      <c r="B94" s="1"/>
      <c r="C94" s="1"/>
      <c r="D94" s="10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">
      <c r="A95" s="6"/>
      <c r="B95" s="1"/>
      <c r="C95" s="1"/>
      <c r="D95" s="1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">
      <c r="A96" s="6"/>
      <c r="B96" s="1"/>
      <c r="C96" s="1"/>
      <c r="D96" s="10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">
      <c r="A97" s="6"/>
      <c r="B97" s="1"/>
      <c r="C97" s="1"/>
      <c r="D97" s="10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">
      <c r="A98" s="6"/>
      <c r="B98" s="1"/>
      <c r="C98" s="1"/>
      <c r="D98" s="10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">
      <c r="A99" s="6"/>
      <c r="B99" s="1"/>
      <c r="C99" s="1"/>
      <c r="D99" s="1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">
      <c r="A100" s="6"/>
      <c r="B100" s="1"/>
      <c r="C100" s="1"/>
      <c r="D100" s="10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2">
      <c r="A101" s="6"/>
      <c r="B101" s="1"/>
      <c r="C101" s="1"/>
      <c r="D101" s="10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2">
      <c r="A102" s="6"/>
      <c r="B102" s="1"/>
      <c r="C102" s="1"/>
      <c r="D102" s="10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2">
      <c r="A103" s="6"/>
      <c r="B103" s="1"/>
      <c r="C103" s="1"/>
      <c r="D103" s="1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2">
      <c r="A104" s="6"/>
      <c r="B104" s="1"/>
      <c r="C104" s="1"/>
      <c r="D104" s="10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2">
      <c r="A105" s="6"/>
      <c r="B105" s="1"/>
      <c r="C105" s="1"/>
      <c r="D105" s="1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2">
      <c r="A106" s="6"/>
      <c r="B106" s="1"/>
      <c r="C106" s="1"/>
      <c r="D106" s="1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2">
      <c r="A107" s="6"/>
      <c r="B107" s="1"/>
      <c r="C107" s="1"/>
      <c r="D107" s="10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2">
      <c r="A108" s="6"/>
      <c r="B108" s="1"/>
      <c r="C108" s="1"/>
      <c r="D108" s="10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2">
      <c r="A109" s="6"/>
      <c r="B109" s="1"/>
      <c r="C109" s="1"/>
      <c r="D109" s="10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2">
      <c r="A110" s="6"/>
      <c r="B110" s="1"/>
      <c r="C110" s="1"/>
      <c r="D110" s="10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2">
      <c r="A111" s="6"/>
      <c r="B111" s="1"/>
      <c r="C111" s="1"/>
      <c r="D111" s="10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">
      <c r="A112" s="6"/>
      <c r="B112" s="1"/>
      <c r="C112" s="1"/>
      <c r="D112" s="10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">
      <c r="A113" s="6"/>
      <c r="B113" s="1"/>
      <c r="C113" s="1"/>
      <c r="D113" s="10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">
      <c r="A114" s="6"/>
      <c r="B114" s="1"/>
      <c r="C114" s="1"/>
      <c r="D114" s="10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">
      <c r="A115" s="6"/>
      <c r="B115" s="1"/>
      <c r="C115" s="1"/>
      <c r="D115" s="10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">
      <c r="A116" s="6"/>
      <c r="B116" s="1"/>
      <c r="C116" s="1"/>
      <c r="D116" s="1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">
      <c r="A117" s="6"/>
      <c r="B117" s="1"/>
      <c r="C117" s="1"/>
      <c r="D117" s="1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">
      <c r="A118" s="6"/>
      <c r="B118" s="1"/>
      <c r="C118" s="1"/>
      <c r="D118" s="10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">
      <c r="A119" s="6"/>
      <c r="B119" s="1"/>
      <c r="C119" s="1"/>
      <c r="D119" s="1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">
      <c r="A120" s="6"/>
      <c r="B120" s="1"/>
      <c r="C120" s="1"/>
      <c r="D120" s="1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">
      <c r="A121" s="6"/>
      <c r="B121" s="1"/>
      <c r="C121" s="1"/>
      <c r="D121" s="1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">
      <c r="A122" s="6"/>
      <c r="B122" s="1"/>
      <c r="C122" s="1"/>
      <c r="D122" s="1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">
      <c r="A123" s="6"/>
      <c r="B123" s="1"/>
      <c r="C123" s="1"/>
      <c r="D123" s="1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">
      <c r="A124" s="6"/>
      <c r="B124" s="1"/>
      <c r="C124" s="1"/>
      <c r="D124" s="1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">
      <c r="A125" s="6"/>
      <c r="B125" s="1"/>
      <c r="C125" s="1"/>
      <c r="D125" s="1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">
      <c r="A126" s="6"/>
      <c r="B126" s="1"/>
      <c r="C126" s="1"/>
      <c r="D126" s="1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">
      <c r="A127" s="6"/>
      <c r="B127" s="1"/>
      <c r="C127" s="1"/>
      <c r="D127" s="1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">
      <c r="A128" s="6"/>
      <c r="B128" s="1"/>
      <c r="C128" s="1"/>
      <c r="D128" s="1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">
      <c r="A129" s="6"/>
      <c r="B129" s="1"/>
      <c r="C129" s="1"/>
      <c r="D129" s="1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">
      <c r="A130" s="6"/>
      <c r="B130" s="1"/>
      <c r="C130" s="1"/>
      <c r="D130" s="1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">
      <c r="A131" s="6"/>
      <c r="B131" s="1"/>
      <c r="C131" s="1"/>
      <c r="D131" s="1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">
      <c r="A132" s="6"/>
      <c r="B132" s="1"/>
      <c r="C132" s="1"/>
      <c r="D132" s="1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">
      <c r="A133" s="6"/>
      <c r="B133" s="1"/>
      <c r="C133" s="1"/>
      <c r="D133" s="10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">
      <c r="A134" s="6"/>
      <c r="B134" s="1"/>
      <c r="C134" s="1"/>
      <c r="D134" s="1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">
      <c r="A135" s="6"/>
      <c r="B135" s="1"/>
      <c r="C135" s="1"/>
      <c r="D135" s="1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">
      <c r="A136" s="6"/>
      <c r="B136" s="1"/>
      <c r="C136" s="1"/>
      <c r="D136" s="1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">
      <c r="A137" s="6"/>
      <c r="B137" s="1"/>
      <c r="C137" s="1"/>
      <c r="D137" s="1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">
      <c r="A138" s="6"/>
      <c r="B138" s="1"/>
      <c r="C138" s="1"/>
      <c r="D138" s="1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">
      <c r="A139" s="6"/>
      <c r="B139" s="1"/>
      <c r="C139" s="1"/>
      <c r="D139" s="1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">
      <c r="A140" s="6"/>
      <c r="B140" s="1"/>
      <c r="C140" s="1"/>
      <c r="D140" s="1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">
      <c r="A141" s="6"/>
      <c r="B141" s="1"/>
      <c r="C141" s="1"/>
      <c r="D141" s="1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">
      <c r="A142" s="6"/>
      <c r="B142" s="1"/>
      <c r="C142" s="1"/>
      <c r="D142" s="1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">
      <c r="A143" s="6"/>
      <c r="B143" s="1"/>
      <c r="C143" s="1"/>
      <c r="D143" s="1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">
      <c r="A144" s="6"/>
      <c r="B144" s="1"/>
      <c r="C144" s="1"/>
      <c r="D144" s="1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">
      <c r="A145" s="6"/>
      <c r="B145" s="1"/>
      <c r="C145" s="1"/>
      <c r="D145" s="1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5">
      <c r="A146" s="6"/>
      <c r="B146" s="1"/>
      <c r="C146" s="1"/>
      <c r="D146" s="1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5">
      <c r="A147" s="6"/>
      <c r="B147" s="1"/>
      <c r="C147" s="1"/>
      <c r="D147" s="1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5">
      <c r="A148" s="6"/>
      <c r="B148" s="1"/>
      <c r="C148" s="1"/>
      <c r="D148" s="1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5">
      <c r="A149" s="6"/>
      <c r="B149" s="1"/>
      <c r="C149" s="1"/>
      <c r="D149" s="1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">
      <c r="A150" s="6"/>
      <c r="B150" s="1"/>
      <c r="C150" s="1"/>
      <c r="D150" s="1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">
      <c r="A151" s="6"/>
      <c r="B151" s="1"/>
      <c r="C151" s="1"/>
      <c r="D151" s="1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">
      <c r="A152" s="6"/>
      <c r="B152" s="1"/>
      <c r="C152" s="1"/>
      <c r="D152" s="1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">
      <c r="A153" s="6"/>
      <c r="B153" s="1"/>
      <c r="C153" s="1"/>
      <c r="D153" s="1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">
      <c r="A154" s="6"/>
      <c r="B154" s="1"/>
      <c r="C154" s="1"/>
      <c r="D154" s="1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">
      <c r="A155" s="6"/>
      <c r="B155" s="1"/>
      <c r="C155" s="1"/>
      <c r="D155" s="1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">
      <c r="A156" s="6"/>
      <c r="B156" s="1"/>
      <c r="C156" s="1"/>
      <c r="D156" s="1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">
      <c r="A157" s="6"/>
      <c r="B157" s="1"/>
      <c r="C157" s="1"/>
      <c r="D157" s="1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">
      <c r="A158" s="6"/>
      <c r="B158" s="1"/>
      <c r="C158" s="1"/>
      <c r="D158" s="1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">
      <c r="A159" s="6"/>
      <c r="B159" s="1"/>
      <c r="C159" s="1"/>
      <c r="D159" s="1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">
      <c r="A160" s="6"/>
      <c r="B160" s="1"/>
      <c r="C160" s="1"/>
      <c r="D160" s="1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">
      <c r="A161" s="6"/>
      <c r="B161" s="1"/>
      <c r="C161" s="1"/>
      <c r="D161" s="1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">
      <c r="A162" s="6"/>
      <c r="B162" s="1"/>
      <c r="C162" s="1"/>
      <c r="D162" s="1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">
      <c r="A163" s="6"/>
      <c r="B163" s="1"/>
      <c r="C163" s="1"/>
      <c r="D163" s="1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">
      <c r="A164" s="6"/>
      <c r="B164" s="1"/>
      <c r="C164" s="1"/>
      <c r="D164" s="1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">
      <c r="A165" s="6"/>
      <c r="B165" s="1"/>
      <c r="C165" s="1"/>
      <c r="D165" s="1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">
      <c r="A166" s="6"/>
      <c r="B166" s="1"/>
      <c r="C166" s="1"/>
      <c r="D166" s="1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">
      <c r="A167" s="6"/>
      <c r="B167" s="1"/>
      <c r="C167" s="1"/>
      <c r="D167" s="1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">
      <c r="A168" s="6"/>
      <c r="B168" s="1"/>
      <c r="C168" s="1"/>
      <c r="D168" s="1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6"/>
      <c r="B169" s="1"/>
      <c r="C169" s="1"/>
      <c r="D169" s="1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">
      <c r="A170" s="6"/>
      <c r="B170" s="1"/>
      <c r="C170" s="1"/>
      <c r="D170" s="1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">
      <c r="A171" s="6"/>
      <c r="B171" s="1"/>
      <c r="C171" s="1"/>
      <c r="D171" s="1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">
      <c r="A172" s="6"/>
      <c r="B172" s="1"/>
      <c r="C172" s="1"/>
      <c r="D172" s="1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">
      <c r="A173" s="6"/>
      <c r="B173" s="1"/>
      <c r="C173" s="1"/>
      <c r="D173" s="1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6"/>
      <c r="B174" s="1"/>
      <c r="C174" s="1"/>
      <c r="D174" s="1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6"/>
      <c r="B175" s="1"/>
      <c r="C175" s="1"/>
      <c r="D175" s="1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">
      <c r="A176" s="6"/>
      <c r="B176" s="1"/>
      <c r="C176" s="1"/>
      <c r="D176" s="1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">
      <c r="A177" s="6"/>
      <c r="B177" s="1"/>
      <c r="C177" s="1"/>
      <c r="D177" s="10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6"/>
      <c r="B178" s="1"/>
      <c r="C178" s="1"/>
      <c r="D178" s="10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6"/>
      <c r="B179" s="1"/>
      <c r="C179" s="1"/>
      <c r="D179" s="10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6"/>
      <c r="B180" s="1"/>
      <c r="C180" s="1"/>
      <c r="D180" s="10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6"/>
      <c r="B181" s="1"/>
      <c r="C181" s="1"/>
      <c r="D181" s="10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6"/>
      <c r="B182" s="1"/>
      <c r="C182" s="1"/>
      <c r="D182" s="9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6"/>
      <c r="B183" s="1"/>
      <c r="C183" s="1"/>
      <c r="D183" s="9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6"/>
      <c r="B184" s="1"/>
      <c r="C184" s="1"/>
      <c r="D184" s="9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6"/>
      <c r="B185" s="1"/>
      <c r="C185" s="1"/>
      <c r="D185" s="9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6"/>
      <c r="B186" s="1"/>
      <c r="C186" s="1"/>
      <c r="D186" s="9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6"/>
      <c r="B187" s="1"/>
      <c r="C187" s="1"/>
      <c r="D187" s="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6"/>
      <c r="B188" s="1"/>
      <c r="C188" s="1"/>
      <c r="D188" s="9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6"/>
      <c r="B189" s="1"/>
      <c r="C189" s="1"/>
      <c r="D189" s="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6"/>
      <c r="B190" s="1"/>
      <c r="C190" s="1"/>
      <c r="D190" s="9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6"/>
      <c r="B191" s="1"/>
      <c r="C191" s="1"/>
      <c r="D191" s="9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6"/>
      <c r="B192" s="1"/>
      <c r="C192" s="1"/>
      <c r="D192" s="9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6"/>
      <c r="B193" s="1"/>
      <c r="C193" s="1"/>
      <c r="D193" s="9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6"/>
      <c r="B194" s="1"/>
      <c r="C194" s="1"/>
      <c r="D194" s="9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6"/>
      <c r="B195" s="1"/>
      <c r="C195" s="1"/>
      <c r="D195" s="9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6"/>
      <c r="B196" s="1"/>
      <c r="C196" s="1"/>
      <c r="D196" s="9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6"/>
      <c r="B197" s="1"/>
      <c r="C197" s="1"/>
      <c r="D197" s="9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6"/>
      <c r="B198" s="1"/>
      <c r="C198" s="1"/>
      <c r="D198" s="9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6"/>
      <c r="B199" s="1"/>
      <c r="C199" s="1"/>
      <c r="D199" s="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6"/>
      <c r="B200" s="1"/>
      <c r="C200" s="1"/>
      <c r="D200" s="9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6"/>
      <c r="B201" s="1"/>
      <c r="C201" s="1"/>
      <c r="D201" s="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6"/>
      <c r="B202" s="1"/>
      <c r="C202" s="1"/>
      <c r="D202" s="9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6"/>
      <c r="B203" s="1"/>
      <c r="C203" s="1"/>
      <c r="D203" s="9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6"/>
      <c r="B204" s="1"/>
      <c r="C204" s="1"/>
      <c r="D204" s="9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6"/>
      <c r="B205" s="1"/>
      <c r="C205" s="1"/>
      <c r="D205" s="9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6"/>
      <c r="B206" s="1"/>
      <c r="C206" s="1"/>
      <c r="D206" s="9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6"/>
      <c r="B207" s="1"/>
      <c r="C207" s="1"/>
      <c r="D207" s="9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6"/>
      <c r="B208" s="1"/>
      <c r="C208" s="1"/>
      <c r="D208" s="9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6"/>
      <c r="B209" s="1"/>
      <c r="C209" s="1"/>
      <c r="D209" s="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6"/>
      <c r="B210" s="1"/>
      <c r="C210" s="1"/>
      <c r="D210" s="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6"/>
      <c r="B211" s="1"/>
      <c r="C211" s="1"/>
      <c r="D211" s="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6"/>
      <c r="B212" s="1"/>
      <c r="C212" s="1"/>
      <c r="D212" s="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6"/>
      <c r="B213" s="1"/>
      <c r="C213" s="1"/>
      <c r="D213" s="9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6"/>
      <c r="B214" s="1"/>
      <c r="C214" s="1"/>
      <c r="D214" s="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6"/>
      <c r="B215" s="1"/>
      <c r="C215" s="1"/>
      <c r="D215" s="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6"/>
      <c r="B216" s="1"/>
      <c r="C216" s="1"/>
      <c r="D216" s="9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6"/>
      <c r="B217" s="1"/>
      <c r="C217" s="1"/>
      <c r="D217" s="9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6"/>
      <c r="B218" s="1"/>
      <c r="C218" s="1"/>
      <c r="D218" s="9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6"/>
      <c r="B219" s="1"/>
      <c r="C219" s="1"/>
      <c r="D219" s="9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6"/>
      <c r="B220" s="1"/>
      <c r="C220" s="1"/>
      <c r="D220" s="9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">
      <c r="A221" s="6"/>
      <c r="B221" s="1"/>
      <c r="C221" s="1"/>
      <c r="D221" s="9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 x14ac:dyDescent="0.2">
      <c r="A222" s="6"/>
      <c r="B222" s="1"/>
      <c r="C222" s="1"/>
      <c r="D222" s="9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 x14ac:dyDescent="0.2">
      <c r="A223" s="6"/>
      <c r="B223" s="1"/>
      <c r="C223" s="1"/>
      <c r="D223" s="9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 x14ac:dyDescent="0.2">
      <c r="A224" s="6"/>
      <c r="B224" s="1"/>
      <c r="C224" s="1"/>
      <c r="D224" s="9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 x14ac:dyDescent="0.2">
      <c r="A225" s="6"/>
      <c r="B225" s="1"/>
      <c r="C225" s="1"/>
      <c r="D225" s="9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 x14ac:dyDescent="0.2">
      <c r="A226" s="6"/>
      <c r="B226" s="1"/>
      <c r="C226" s="1"/>
      <c r="D226" s="9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 x14ac:dyDescent="0.2">
      <c r="A227" s="6"/>
      <c r="B227" s="1"/>
      <c r="C227" s="1"/>
      <c r="D227" s="9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 x14ac:dyDescent="0.2">
      <c r="A228" s="6"/>
      <c r="B228" s="1"/>
      <c r="C228" s="1"/>
      <c r="D228" s="9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 x14ac:dyDescent="0.2">
      <c r="A229" s="6"/>
      <c r="B229" s="1"/>
      <c r="C229" s="1"/>
      <c r="D229" s="9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 x14ac:dyDescent="0.2">
      <c r="A230" s="6"/>
      <c r="B230" s="1"/>
      <c r="C230" s="1"/>
      <c r="D230" s="9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 x14ac:dyDescent="0.2">
      <c r="A231" s="6"/>
      <c r="B231" s="1"/>
      <c r="C231" s="1"/>
      <c r="D231" s="9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 x14ac:dyDescent="0.2">
      <c r="A232" s="6"/>
      <c r="B232" s="1"/>
      <c r="C232" s="1"/>
      <c r="D232" s="9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 x14ac:dyDescent="0.2">
      <c r="A233" s="6"/>
      <c r="B233" s="1"/>
      <c r="C233" s="1"/>
      <c r="D233" s="9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 x14ac:dyDescent="0.2">
      <c r="A234" s="6"/>
      <c r="B234" s="1"/>
      <c r="C234" s="1"/>
      <c r="D234" s="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 x14ac:dyDescent="0.2">
      <c r="A235" s="6"/>
      <c r="B235" s="1"/>
      <c r="C235" s="1"/>
      <c r="D235" s="9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 x14ac:dyDescent="0.2">
      <c r="A236" s="6"/>
      <c r="B236" s="1"/>
      <c r="C236" s="1"/>
      <c r="D236" s="9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 x14ac:dyDescent="0.2">
      <c r="A237" s="6"/>
      <c r="B237" s="1"/>
      <c r="C237" s="1"/>
      <c r="D237" s="9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 x14ac:dyDescent="0.2">
      <c r="A238" s="6"/>
      <c r="B238" s="1"/>
      <c r="C238" s="1"/>
      <c r="D238" s="9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 x14ac:dyDescent="0.2">
      <c r="A239" s="6"/>
      <c r="B239" s="1"/>
      <c r="C239" s="1"/>
      <c r="D239" s="9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 x14ac:dyDescent="0.2">
      <c r="A240" s="6"/>
      <c r="B240" s="1"/>
      <c r="C240" s="1"/>
      <c r="D240" s="9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 x14ac:dyDescent="0.2">
      <c r="A241" s="6"/>
      <c r="B241" s="1"/>
      <c r="C241" s="1"/>
      <c r="D241" s="9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 x14ac:dyDescent="0.2">
      <c r="A242" s="6"/>
      <c r="B242" s="1"/>
      <c r="C242" s="1"/>
      <c r="D242" s="9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 x14ac:dyDescent="0.2">
      <c r="A243" s="6"/>
      <c r="B243" s="1"/>
      <c r="C243" s="1"/>
      <c r="D243" s="9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 x14ac:dyDescent="0.2">
      <c r="A244" s="6"/>
      <c r="B244" s="1"/>
      <c r="C244" s="1"/>
      <c r="D244" s="9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 x14ac:dyDescent="0.2">
      <c r="A245" s="6"/>
      <c r="B245" s="1"/>
      <c r="C245" s="1"/>
      <c r="D245" s="9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 x14ac:dyDescent="0.2">
      <c r="A246" s="6"/>
      <c r="B246" s="1"/>
      <c r="C246" s="1"/>
      <c r="D246" s="9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 x14ac:dyDescent="0.2">
      <c r="A247" s="6"/>
      <c r="B247" s="1"/>
      <c r="C247" s="1"/>
      <c r="D247" s="9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 x14ac:dyDescent="0.2">
      <c r="A248" s="6"/>
      <c r="B248" s="1"/>
      <c r="C248" s="1"/>
      <c r="D248" s="9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 x14ac:dyDescent="0.2">
      <c r="A249" s="6"/>
      <c r="B249" s="1"/>
      <c r="C249" s="1"/>
      <c r="D249" s="9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 x14ac:dyDescent="0.2">
      <c r="A250" s="6"/>
      <c r="B250" s="1"/>
      <c r="C250" s="1"/>
      <c r="D250" s="9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 x14ac:dyDescent="0.2">
      <c r="A251" s="6"/>
      <c r="B251" s="1"/>
      <c r="C251" s="1"/>
      <c r="D251" s="9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 x14ac:dyDescent="0.2">
      <c r="A252" s="6"/>
      <c r="B252" s="1"/>
      <c r="C252" s="1"/>
      <c r="D252" s="9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 x14ac:dyDescent="0.2">
      <c r="A253" s="6"/>
      <c r="B253" s="1"/>
      <c r="C253" s="1"/>
      <c r="D253" s="9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 x14ac:dyDescent="0.2">
      <c r="A254" s="6"/>
      <c r="B254" s="1"/>
      <c r="C254" s="1"/>
      <c r="D254" s="9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 x14ac:dyDescent="0.2">
      <c r="A255" s="6"/>
      <c r="B255" s="1"/>
      <c r="C255" s="1"/>
      <c r="D255" s="9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 x14ac:dyDescent="0.2">
      <c r="A256" s="6"/>
      <c r="B256" s="1"/>
      <c r="C256" s="1"/>
      <c r="D256" s="9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 x14ac:dyDescent="0.2">
      <c r="A257" s="6"/>
      <c r="B257" s="1"/>
      <c r="C257" s="1"/>
      <c r="D257" s="9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 x14ac:dyDescent="0.2">
      <c r="A258" s="6"/>
      <c r="B258" s="1"/>
      <c r="C258" s="1"/>
      <c r="D258" s="9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 x14ac:dyDescent="0.2">
      <c r="A259" s="6"/>
      <c r="B259" s="1"/>
      <c r="C259" s="1"/>
      <c r="D259" s="9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 x14ac:dyDescent="0.2">
      <c r="A260" s="6"/>
      <c r="B260" s="1"/>
      <c r="C260" s="1"/>
      <c r="D260" s="9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 x14ac:dyDescent="0.2">
      <c r="A261" s="6"/>
      <c r="B261" s="1"/>
      <c r="C261" s="1"/>
      <c r="D261" s="9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 x14ac:dyDescent="0.2">
      <c r="A262" s="6"/>
      <c r="B262" s="1"/>
      <c r="C262" s="1"/>
      <c r="D262" s="9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 x14ac:dyDescent="0.2">
      <c r="A263" s="6"/>
      <c r="B263" s="1"/>
      <c r="C263" s="1"/>
      <c r="D263" s="9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 x14ac:dyDescent="0.2">
      <c r="A264" s="6"/>
      <c r="B264" s="1"/>
      <c r="C264" s="1"/>
      <c r="D264" s="9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 x14ac:dyDescent="0.2">
      <c r="A265" s="6"/>
      <c r="B265" s="1"/>
      <c r="C265" s="1"/>
      <c r="D265" s="9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 x14ac:dyDescent="0.2">
      <c r="A266" s="6"/>
      <c r="B266" s="1"/>
      <c r="C266" s="1"/>
      <c r="D266" s="9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 x14ac:dyDescent="0.2">
      <c r="A267" s="6"/>
      <c r="B267" s="1"/>
      <c r="C267" s="1"/>
      <c r="D267" s="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 x14ac:dyDescent="0.2">
      <c r="A268" s="6"/>
      <c r="B268" s="1"/>
      <c r="C268" s="1"/>
      <c r="D268" s="9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 x14ac:dyDescent="0.2">
      <c r="A269" s="6"/>
      <c r="B269" s="1"/>
      <c r="C269" s="1"/>
      <c r="D269" s="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 x14ac:dyDescent="0.2">
      <c r="A270" s="6"/>
      <c r="B270" s="1"/>
      <c r="C270" s="1"/>
      <c r="D270" s="9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 x14ac:dyDescent="0.2">
      <c r="A271" s="6"/>
      <c r="B271" s="1"/>
      <c r="C271" s="1"/>
      <c r="D271" s="9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 x14ac:dyDescent="0.2">
      <c r="A272" s="6"/>
      <c r="B272" s="1"/>
      <c r="C272" s="1"/>
      <c r="D272" s="9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 x14ac:dyDescent="0.2">
      <c r="A273" s="6"/>
      <c r="B273" s="1"/>
      <c r="C273" s="1"/>
      <c r="D273" s="9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 x14ac:dyDescent="0.2">
      <c r="A274" s="6"/>
      <c r="B274" s="1"/>
      <c r="C274" s="1"/>
      <c r="D274" s="9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 x14ac:dyDescent="0.2">
      <c r="A275" s="6"/>
      <c r="B275" s="1"/>
      <c r="C275" s="1"/>
      <c r="D275" s="9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 x14ac:dyDescent="0.2">
      <c r="A276" s="6"/>
      <c r="B276" s="1"/>
      <c r="C276" s="1"/>
      <c r="D276" s="9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 x14ac:dyDescent="0.2">
      <c r="A277" s="6"/>
      <c r="B277" s="1"/>
      <c r="C277" s="1"/>
      <c r="D277" s="9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 x14ac:dyDescent="0.2">
      <c r="A278" s="6"/>
      <c r="B278" s="1"/>
      <c r="C278" s="1"/>
      <c r="D278" s="9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 x14ac:dyDescent="0.2">
      <c r="A279" s="6"/>
      <c r="B279" s="1"/>
      <c r="C279" s="1"/>
      <c r="D279" s="9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 x14ac:dyDescent="0.2">
      <c r="A280" s="6"/>
      <c r="B280" s="1"/>
      <c r="C280" s="1"/>
      <c r="D280" s="9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 x14ac:dyDescent="0.2">
      <c r="A281" s="6"/>
      <c r="B281" s="1"/>
      <c r="C281" s="1"/>
      <c r="D281" s="9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 x14ac:dyDescent="0.2">
      <c r="A282" s="6"/>
      <c r="B282" s="1"/>
      <c r="C282" s="1"/>
      <c r="D282" s="9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 x14ac:dyDescent="0.2">
      <c r="A283" s="6"/>
      <c r="B283" s="1"/>
      <c r="C283" s="1"/>
      <c r="D283" s="9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 x14ac:dyDescent="0.2">
      <c r="A284" s="6"/>
      <c r="B284" s="1"/>
      <c r="C284" s="1"/>
      <c r="D284" s="9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 x14ac:dyDescent="0.2">
      <c r="A285" s="6"/>
      <c r="B285" s="1"/>
      <c r="C285" s="1"/>
      <c r="D285" s="9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 x14ac:dyDescent="0.2">
      <c r="A286" s="6"/>
      <c r="B286" s="1"/>
      <c r="C286" s="1"/>
      <c r="D286" s="9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 x14ac:dyDescent="0.2">
      <c r="A287" s="6"/>
      <c r="B287" s="1"/>
      <c r="C287" s="1"/>
      <c r="D287" s="9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 x14ac:dyDescent="0.2">
      <c r="A288" s="6"/>
      <c r="B288" s="1"/>
      <c r="C288" s="1"/>
      <c r="D288" s="9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 x14ac:dyDescent="0.2">
      <c r="A289" s="6"/>
      <c r="B289" s="1"/>
      <c r="C289" s="1"/>
      <c r="D289" s="9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 x14ac:dyDescent="0.2">
      <c r="A290" s="6"/>
      <c r="B290" s="1"/>
      <c r="C290" s="1"/>
      <c r="D290" s="9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 x14ac:dyDescent="0.2">
      <c r="A291" s="6"/>
      <c r="B291" s="1"/>
      <c r="C291" s="1"/>
      <c r="D291" s="9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 x14ac:dyDescent="0.2">
      <c r="A292" s="6"/>
      <c r="B292" s="1"/>
      <c r="C292" s="1"/>
      <c r="D292" s="9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 x14ac:dyDescent="0.2">
      <c r="A293" s="6"/>
      <c r="B293" s="1"/>
      <c r="C293" s="1"/>
      <c r="D293" s="9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 x14ac:dyDescent="0.2">
      <c r="A294" s="6"/>
      <c r="B294" s="1"/>
      <c r="C294" s="1"/>
      <c r="D294" s="9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 x14ac:dyDescent="0.2">
      <c r="A295" s="6"/>
      <c r="B295" s="1"/>
      <c r="C295" s="1"/>
      <c r="D295" s="9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 x14ac:dyDescent="0.2">
      <c r="A296" s="6"/>
      <c r="B296" s="1"/>
      <c r="C296" s="1"/>
      <c r="D296" s="9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 x14ac:dyDescent="0.2">
      <c r="A297" s="6"/>
      <c r="B297" s="1"/>
      <c r="C297" s="1"/>
      <c r="D297" s="9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 x14ac:dyDescent="0.2">
      <c r="A298" s="6"/>
      <c r="B298" s="1"/>
      <c r="C298" s="1"/>
      <c r="D298" s="9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 x14ac:dyDescent="0.2">
      <c r="A299" s="6"/>
      <c r="B299" s="1"/>
      <c r="C299" s="1"/>
      <c r="D299" s="9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 x14ac:dyDescent="0.2">
      <c r="A300" s="6"/>
      <c r="B300" s="1"/>
      <c r="C300" s="1"/>
      <c r="D300" s="9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 x14ac:dyDescent="0.2">
      <c r="A301" s="6"/>
      <c r="B301" s="1"/>
      <c r="C301" s="1"/>
      <c r="D301" s="9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 x14ac:dyDescent="0.2">
      <c r="A302" s="6"/>
      <c r="B302" s="1"/>
      <c r="C302" s="1"/>
      <c r="D302" s="9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 x14ac:dyDescent="0.2">
      <c r="A303" s="6"/>
      <c r="B303" s="1"/>
      <c r="C303" s="1"/>
      <c r="D303" s="9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 x14ac:dyDescent="0.2">
      <c r="A304" s="6"/>
      <c r="B304" s="1"/>
      <c r="C304" s="1"/>
      <c r="D304" s="9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 x14ac:dyDescent="0.2">
      <c r="A305" s="6"/>
      <c r="B305" s="1"/>
      <c r="C305" s="1"/>
      <c r="D305" s="9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 x14ac:dyDescent="0.2">
      <c r="A306" s="6"/>
      <c r="B306" s="1"/>
      <c r="C306" s="1"/>
      <c r="D306" s="9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 x14ac:dyDescent="0.2">
      <c r="A307" s="6"/>
      <c r="B307" s="1"/>
      <c r="C307" s="1"/>
      <c r="D307" s="9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 x14ac:dyDescent="0.2">
      <c r="A308" s="6"/>
      <c r="B308" s="1"/>
      <c r="C308" s="1"/>
      <c r="D308" s="9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 x14ac:dyDescent="0.2">
      <c r="A309" s="6"/>
      <c r="B309" s="1"/>
      <c r="C309" s="1"/>
      <c r="D309" s="9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 x14ac:dyDescent="0.2">
      <c r="A310" s="6"/>
      <c r="B310" s="1"/>
      <c r="C310" s="1"/>
      <c r="D310" s="9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 x14ac:dyDescent="0.2">
      <c r="A311" s="6"/>
      <c r="B311" s="1"/>
      <c r="C311" s="1"/>
      <c r="D311" s="9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 x14ac:dyDescent="0.2">
      <c r="A312" s="6"/>
      <c r="B312" s="1"/>
      <c r="C312" s="1"/>
      <c r="D312" s="9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 x14ac:dyDescent="0.2">
      <c r="A313" s="6"/>
      <c r="B313" s="1"/>
      <c r="C313" s="1"/>
      <c r="D313" s="9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 x14ac:dyDescent="0.2">
      <c r="A314" s="6"/>
      <c r="B314" s="1"/>
      <c r="C314" s="1"/>
      <c r="D314" s="9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 x14ac:dyDescent="0.2">
      <c r="A315" s="6"/>
      <c r="B315" s="1"/>
      <c r="C315" s="1"/>
      <c r="D315" s="9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 x14ac:dyDescent="0.2">
      <c r="A316" s="6"/>
      <c r="B316" s="1"/>
      <c r="C316" s="1"/>
      <c r="D316" s="9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 x14ac:dyDescent="0.2">
      <c r="A317" s="6"/>
      <c r="B317" s="1"/>
      <c r="C317" s="1"/>
      <c r="D317" s="9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 x14ac:dyDescent="0.2">
      <c r="A318" s="6"/>
      <c r="B318" s="1"/>
      <c r="C318" s="1"/>
      <c r="D318" s="9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 x14ac:dyDescent="0.2">
      <c r="A319" s="6"/>
      <c r="B319" s="1"/>
      <c r="C319" s="1"/>
      <c r="D319" s="9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 x14ac:dyDescent="0.2">
      <c r="A320" s="6"/>
      <c r="B320" s="1"/>
      <c r="C320" s="1"/>
      <c r="D320" s="9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 x14ac:dyDescent="0.2">
      <c r="A321" s="6"/>
      <c r="B321" s="1"/>
      <c r="C321" s="1"/>
      <c r="D321" s="9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 x14ac:dyDescent="0.2">
      <c r="A322" s="6"/>
      <c r="B322" s="1"/>
      <c r="C322" s="1"/>
      <c r="D322" s="9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 x14ac:dyDescent="0.2">
      <c r="A323" s="6"/>
      <c r="B323" s="1"/>
      <c r="C323" s="1"/>
      <c r="D323" s="9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 x14ac:dyDescent="0.2">
      <c r="A324" s="6"/>
      <c r="B324" s="1"/>
      <c r="C324" s="1"/>
      <c r="D324" s="9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 x14ac:dyDescent="0.2">
      <c r="A325" s="6"/>
      <c r="B325" s="1"/>
      <c r="C325" s="1"/>
      <c r="D325" s="9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 x14ac:dyDescent="0.2">
      <c r="A326" s="6"/>
      <c r="B326" s="1"/>
      <c r="C326" s="1"/>
      <c r="D326" s="9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 x14ac:dyDescent="0.2">
      <c r="A327" s="6"/>
      <c r="B327" s="1"/>
      <c r="C327" s="1"/>
      <c r="D327" s="9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 x14ac:dyDescent="0.2">
      <c r="A328" s="6"/>
      <c r="B328" s="1"/>
      <c r="C328" s="1"/>
      <c r="D328" s="9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 x14ac:dyDescent="0.2">
      <c r="A329" s="6"/>
      <c r="B329" s="1"/>
      <c r="C329" s="1"/>
      <c r="D329" s="9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 x14ac:dyDescent="0.2">
      <c r="A330" s="6"/>
      <c r="B330" s="1"/>
      <c r="C330" s="1"/>
      <c r="D330" s="9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 x14ac:dyDescent="0.2">
      <c r="A331" s="6"/>
      <c r="B331" s="1"/>
      <c r="C331" s="1"/>
      <c r="D331" s="9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 x14ac:dyDescent="0.2">
      <c r="A332" s="6"/>
      <c r="B332" s="1"/>
      <c r="C332" s="1"/>
      <c r="D332" s="9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 x14ac:dyDescent="0.2">
      <c r="A333" s="6"/>
      <c r="B333" s="1"/>
      <c r="C333" s="1"/>
      <c r="D333" s="9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 x14ac:dyDescent="0.2">
      <c r="A334" s="6"/>
      <c r="B334" s="1"/>
      <c r="C334" s="1"/>
      <c r="D334" s="9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 x14ac:dyDescent="0.2">
      <c r="A335" s="6"/>
      <c r="B335" s="1"/>
      <c r="C335" s="1"/>
      <c r="D335" s="9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 x14ac:dyDescent="0.2">
      <c r="A336" s="6"/>
      <c r="B336" s="1"/>
      <c r="C336" s="1"/>
      <c r="D336" s="9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 x14ac:dyDescent="0.2">
      <c r="A337" s="6"/>
      <c r="B337" s="1"/>
      <c r="C337" s="1"/>
      <c r="D337" s="9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 x14ac:dyDescent="0.2">
      <c r="A338" s="6"/>
      <c r="B338" s="1"/>
      <c r="C338" s="1"/>
      <c r="D338" s="9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 x14ac:dyDescent="0.2">
      <c r="A339" s="6"/>
      <c r="B339" s="1"/>
      <c r="C339" s="1"/>
      <c r="D339" s="9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 x14ac:dyDescent="0.2">
      <c r="A340" s="6"/>
      <c r="B340" s="1"/>
      <c r="C340" s="1"/>
      <c r="D340" s="9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 x14ac:dyDescent="0.2">
      <c r="A341" s="6"/>
      <c r="B341" s="1"/>
      <c r="C341" s="1"/>
      <c r="D341" s="9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 x14ac:dyDescent="0.2">
      <c r="A342" s="6"/>
      <c r="B342" s="1"/>
      <c r="C342" s="1"/>
      <c r="D342" s="9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 x14ac:dyDescent="0.2">
      <c r="A343" s="6"/>
      <c r="B343" s="1"/>
      <c r="C343" s="1"/>
      <c r="D343" s="9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 x14ac:dyDescent="0.2">
      <c r="A344" s="6"/>
      <c r="B344" s="1"/>
      <c r="C344" s="1"/>
      <c r="D344" s="9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 x14ac:dyDescent="0.2">
      <c r="A345" s="6"/>
      <c r="B345" s="1"/>
      <c r="C345" s="1"/>
      <c r="D345" s="9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 x14ac:dyDescent="0.2">
      <c r="A346" s="6"/>
      <c r="B346" s="1"/>
      <c r="C346" s="1"/>
      <c r="D346" s="9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 x14ac:dyDescent="0.2">
      <c r="A347" s="6"/>
      <c r="B347" s="1"/>
      <c r="C347" s="1"/>
      <c r="D347" s="9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 x14ac:dyDescent="0.2">
      <c r="A348" s="6"/>
      <c r="B348" s="1"/>
      <c r="C348" s="1"/>
      <c r="D348" s="9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 x14ac:dyDescent="0.2">
      <c r="A349" s="6"/>
      <c r="B349" s="1"/>
      <c r="C349" s="1"/>
      <c r="D349" s="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 x14ac:dyDescent="0.2">
      <c r="A350" s="6"/>
      <c r="B350" s="1"/>
      <c r="C350" s="1"/>
      <c r="D350" s="9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 x14ac:dyDescent="0.2">
      <c r="A351" s="6"/>
      <c r="B351" s="1"/>
      <c r="C351" s="1"/>
      <c r="D351" s="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 x14ac:dyDescent="0.2">
      <c r="A352" s="6"/>
      <c r="B352" s="1"/>
      <c r="C352" s="1"/>
      <c r="D352" s="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 x14ac:dyDescent="0.2">
      <c r="A353" s="6"/>
      <c r="B353" s="1"/>
      <c r="C353" s="1"/>
      <c r="D353" s="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 x14ac:dyDescent="0.2">
      <c r="A354" s="6"/>
      <c r="B354" s="1"/>
      <c r="C354" s="1"/>
      <c r="D354" s="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 x14ac:dyDescent="0.2">
      <c r="A355" s="6"/>
      <c r="B355" s="1"/>
      <c r="C355" s="1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 x14ac:dyDescent="0.2">
      <c r="A356" s="6"/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 x14ac:dyDescent="0.2">
      <c r="A357" s="6"/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 x14ac:dyDescent="0.2">
      <c r="A358" s="6"/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 x14ac:dyDescent="0.2">
      <c r="A359" s="6"/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 x14ac:dyDescent="0.2">
      <c r="A360" s="6"/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 x14ac:dyDescent="0.2">
      <c r="A361" s="6"/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 x14ac:dyDescent="0.2">
      <c r="A362" s="6"/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 x14ac:dyDescent="0.2">
      <c r="A363" s="6"/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 x14ac:dyDescent="0.2">
      <c r="A364" s="6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 x14ac:dyDescent="0.2">
      <c r="A365" s="6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 x14ac:dyDescent="0.2">
      <c r="A366" s="6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 x14ac:dyDescent="0.2">
      <c r="A367" s="6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 x14ac:dyDescent="0.2">
      <c r="A368" s="6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 x14ac:dyDescent="0.2">
      <c r="A369" s="6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 x14ac:dyDescent="0.2">
      <c r="A370" s="6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 x14ac:dyDescent="0.2">
      <c r="A371" s="6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 x14ac:dyDescent="0.2">
      <c r="A372" s="6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 x14ac:dyDescent="0.2">
      <c r="A373" s="6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 x14ac:dyDescent="0.2">
      <c r="A374" s="6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 x14ac:dyDescent="0.2">
      <c r="A375" s="6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 x14ac:dyDescent="0.2">
      <c r="A376" s="6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 x14ac:dyDescent="0.2">
      <c r="A377" s="6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 x14ac:dyDescent="0.2">
      <c r="A378" s="6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 x14ac:dyDescent="0.2">
      <c r="A379" s="6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 x14ac:dyDescent="0.2">
      <c r="A380" s="6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 x14ac:dyDescent="0.2">
      <c r="A381" s="6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 x14ac:dyDescent="0.2">
      <c r="A382" s="6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 x14ac:dyDescent="0.2">
      <c r="A383" s="6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 x14ac:dyDescent="0.2">
      <c r="A384" s="6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 x14ac:dyDescent="0.2">
      <c r="A385" s="6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 x14ac:dyDescent="0.2">
      <c r="A386" s="6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 x14ac:dyDescent="0.2">
      <c r="A387" s="6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 x14ac:dyDescent="0.2">
      <c r="A388" s="6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 x14ac:dyDescent="0.2">
      <c r="A389" s="6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 x14ac:dyDescent="0.2">
      <c r="A390" s="6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 x14ac:dyDescent="0.2">
      <c r="A391" s="6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 x14ac:dyDescent="0.2">
      <c r="A392" s="6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 x14ac:dyDescent="0.2">
      <c r="A393" s="6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 x14ac:dyDescent="0.2">
      <c r="A394" s="6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 x14ac:dyDescent="0.2">
      <c r="A395" s="6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 x14ac:dyDescent="0.2">
      <c r="A396" s="6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 x14ac:dyDescent="0.2">
      <c r="A397" s="6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 x14ac:dyDescent="0.2">
      <c r="A398" s="6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 x14ac:dyDescent="0.2">
      <c r="A399" s="6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 x14ac:dyDescent="0.2">
      <c r="A400" s="6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 x14ac:dyDescent="0.2">
      <c r="A401" s="6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 x14ac:dyDescent="0.2">
      <c r="A402" s="6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 x14ac:dyDescent="0.2">
      <c r="A403" s="6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 x14ac:dyDescent="0.2">
      <c r="A404" s="6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 x14ac:dyDescent="0.2">
      <c r="A405" s="6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 x14ac:dyDescent="0.2">
      <c r="A406" s="6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 x14ac:dyDescent="0.2">
      <c r="A407" s="6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 x14ac:dyDescent="0.2">
      <c r="A408" s="6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 x14ac:dyDescent="0.2">
      <c r="A409" s="6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 x14ac:dyDescent="0.2">
      <c r="A410" s="6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 x14ac:dyDescent="0.2">
      <c r="A411" s="6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 x14ac:dyDescent="0.2">
      <c r="A412" s="6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 x14ac:dyDescent="0.2">
      <c r="A413" s="6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 x14ac:dyDescent="0.2">
      <c r="A414" s="6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 x14ac:dyDescent="0.2">
      <c r="A415" s="6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 x14ac:dyDescent="0.2">
      <c r="A416" s="6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 x14ac:dyDescent="0.2">
      <c r="A417" s="6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 x14ac:dyDescent="0.2">
      <c r="A418" s="6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 x14ac:dyDescent="0.2">
      <c r="A419" s="6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 x14ac:dyDescent="0.2">
      <c r="A420" s="6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 x14ac:dyDescent="0.2">
      <c r="A421" s="6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 x14ac:dyDescent="0.2">
      <c r="A422" s="6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 x14ac:dyDescent="0.2">
      <c r="A423" s="6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 x14ac:dyDescent="0.2">
      <c r="A424" s="6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 x14ac:dyDescent="0.2">
      <c r="A425" s="6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 x14ac:dyDescent="0.2">
      <c r="A426" s="6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 x14ac:dyDescent="0.2">
      <c r="A427" s="6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 x14ac:dyDescent="0.2">
      <c r="A428" s="6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 x14ac:dyDescent="0.2">
      <c r="A429" s="6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 x14ac:dyDescent="0.2">
      <c r="A430" s="6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 x14ac:dyDescent="0.2">
      <c r="A431" s="6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 x14ac:dyDescent="0.2">
      <c r="A432" s="6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 x14ac:dyDescent="0.2">
      <c r="A433" s="6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 x14ac:dyDescent="0.2">
      <c r="A434" s="6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 x14ac:dyDescent="0.2">
      <c r="A435" s="6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 x14ac:dyDescent="0.2">
      <c r="A436" s="6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 x14ac:dyDescent="0.2">
      <c r="A437" s="6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 x14ac:dyDescent="0.2">
      <c r="A438" s="6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 x14ac:dyDescent="0.2">
      <c r="A439" s="6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 x14ac:dyDescent="0.2">
      <c r="A440" s="6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 x14ac:dyDescent="0.2">
      <c r="A441" s="6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 x14ac:dyDescent="0.2">
      <c r="A442" s="6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 x14ac:dyDescent="0.2">
      <c r="A443" s="6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 x14ac:dyDescent="0.2">
      <c r="A444" s="6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 x14ac:dyDescent="0.2">
      <c r="A445" s="6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 x14ac:dyDescent="0.2">
      <c r="A446" s="6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 x14ac:dyDescent="0.2">
      <c r="A447" s="6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 x14ac:dyDescent="0.2">
      <c r="A448" s="6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 x14ac:dyDescent="0.2">
      <c r="A449" s="6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 x14ac:dyDescent="0.2">
      <c r="A450" s="6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 x14ac:dyDescent="0.2">
      <c r="A451" s="6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 x14ac:dyDescent="0.2">
      <c r="A452" s="6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 x14ac:dyDescent="0.2">
      <c r="A453" s="6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 x14ac:dyDescent="0.2">
      <c r="A454" s="6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 x14ac:dyDescent="0.2">
      <c r="A455" s="6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 x14ac:dyDescent="0.2">
      <c r="A456" s="6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 x14ac:dyDescent="0.2">
      <c r="A457" s="6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 x14ac:dyDescent="0.2">
      <c r="A458" s="6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 x14ac:dyDescent="0.2">
      <c r="A459" s="6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 x14ac:dyDescent="0.2">
      <c r="A460" s="6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 x14ac:dyDescent="0.2">
      <c r="A461" s="6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 x14ac:dyDescent="0.2">
      <c r="A462" s="6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 x14ac:dyDescent="0.2">
      <c r="A463" s="6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 x14ac:dyDescent="0.2">
      <c r="A464" s="6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 x14ac:dyDescent="0.2">
      <c r="A465" s="6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 x14ac:dyDescent="0.2">
      <c r="A466" s="6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 x14ac:dyDescent="0.2">
      <c r="A467" s="6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 x14ac:dyDescent="0.2">
      <c r="A468" s="6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 x14ac:dyDescent="0.2">
      <c r="A469" s="6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 x14ac:dyDescent="0.2">
      <c r="A470" s="6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 x14ac:dyDescent="0.2">
      <c r="A471" s="6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 x14ac:dyDescent="0.2">
      <c r="A472" s="6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 x14ac:dyDescent="0.2">
      <c r="A473" s="6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 x14ac:dyDescent="0.2">
      <c r="A474" s="6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 x14ac:dyDescent="0.2">
      <c r="A475" s="6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 x14ac:dyDescent="0.2">
      <c r="A476" s="6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 x14ac:dyDescent="0.2">
      <c r="A477" s="6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 x14ac:dyDescent="0.2">
      <c r="A478" s="6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 x14ac:dyDescent="0.2">
      <c r="A479" s="6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 x14ac:dyDescent="0.2">
      <c r="A480" s="6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 x14ac:dyDescent="0.2">
      <c r="A481" s="6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 x14ac:dyDescent="0.2">
      <c r="A482" s="6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 x14ac:dyDescent="0.2">
      <c r="A483" s="6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 x14ac:dyDescent="0.2">
      <c r="A484" s="6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 x14ac:dyDescent="0.2">
      <c r="A485" s="6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 x14ac:dyDescent="0.2">
      <c r="A486" s="6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 x14ac:dyDescent="0.2">
      <c r="A487" s="6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 x14ac:dyDescent="0.2">
      <c r="A488" s="6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 x14ac:dyDescent="0.2">
      <c r="A489" s="6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 x14ac:dyDescent="0.2">
      <c r="A490" s="6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 x14ac:dyDescent="0.2">
      <c r="A491" s="6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 x14ac:dyDescent="0.2">
      <c r="A492" s="6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 x14ac:dyDescent="0.2">
      <c r="A493" s="6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 x14ac:dyDescent="0.2">
      <c r="A494" s="6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 x14ac:dyDescent="0.2">
      <c r="A495" s="6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 x14ac:dyDescent="0.2">
      <c r="A496" s="6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 x14ac:dyDescent="0.2">
      <c r="A497" s="6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 x14ac:dyDescent="0.2">
      <c r="A498" s="6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 x14ac:dyDescent="0.2">
      <c r="A499" s="6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 x14ac:dyDescent="0.2">
      <c r="A500" s="6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 x14ac:dyDescent="0.2">
      <c r="A501" s="6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 x14ac:dyDescent="0.2">
      <c r="A502" s="6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 x14ac:dyDescent="0.2">
      <c r="A503" s="6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 x14ac:dyDescent="0.2">
      <c r="A504" s="6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 x14ac:dyDescent="0.2">
      <c r="A505" s="6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 x14ac:dyDescent="0.2">
      <c r="A506" s="6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 x14ac:dyDescent="0.2">
      <c r="A507" s="6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 x14ac:dyDescent="0.2">
      <c r="A508" s="6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 x14ac:dyDescent="0.2">
      <c r="A509" s="6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 x14ac:dyDescent="0.2">
      <c r="A510" s="6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 x14ac:dyDescent="0.2">
      <c r="A511" s="6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 x14ac:dyDescent="0.2">
      <c r="A512" s="6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 x14ac:dyDescent="0.2">
      <c r="A513" s="6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 x14ac:dyDescent="0.2">
      <c r="A514" s="6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 x14ac:dyDescent="0.2">
      <c r="A515" s="6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 x14ac:dyDescent="0.2">
      <c r="A516" s="6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 x14ac:dyDescent="0.2">
      <c r="A517" s="6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 x14ac:dyDescent="0.2">
      <c r="A518" s="6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 x14ac:dyDescent="0.2">
      <c r="A519" s="6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 x14ac:dyDescent="0.2">
      <c r="A520" s="6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 x14ac:dyDescent="0.2">
      <c r="A521" s="6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 x14ac:dyDescent="0.2">
      <c r="A522" s="6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 x14ac:dyDescent="0.2">
      <c r="A523" s="6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 x14ac:dyDescent="0.2">
      <c r="A524" s="6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 x14ac:dyDescent="0.2">
      <c r="A525" s="6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 x14ac:dyDescent="0.2">
      <c r="A526" s="6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 x14ac:dyDescent="0.2">
      <c r="A527" s="6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 x14ac:dyDescent="0.2">
      <c r="A528" s="6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 x14ac:dyDescent="0.2">
      <c r="A529" s="6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 x14ac:dyDescent="0.2">
      <c r="A530" s="6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 x14ac:dyDescent="0.2">
      <c r="A531" s="6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 x14ac:dyDescent="0.2">
      <c r="A532" s="6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 x14ac:dyDescent="0.2">
      <c r="A533" s="6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 x14ac:dyDescent="0.2">
      <c r="A534" s="6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 x14ac:dyDescent="0.2">
      <c r="A535" s="6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 x14ac:dyDescent="0.2">
      <c r="A536" s="6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 x14ac:dyDescent="0.2">
      <c r="A537" s="6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 x14ac:dyDescent="0.2">
      <c r="A538" s="6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 x14ac:dyDescent="0.2">
      <c r="A539" s="6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 x14ac:dyDescent="0.2">
      <c r="A540" s="6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 x14ac:dyDescent="0.2">
      <c r="A541" s="6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 x14ac:dyDescent="0.2">
      <c r="A542" s="6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 x14ac:dyDescent="0.2">
      <c r="A543" s="6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 x14ac:dyDescent="0.2">
      <c r="A544" s="6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 x14ac:dyDescent="0.2">
      <c r="A545" s="6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 x14ac:dyDescent="0.2">
      <c r="A546" s="6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 x14ac:dyDescent="0.2">
      <c r="A547" s="6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 x14ac:dyDescent="0.2">
      <c r="A548" s="6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 x14ac:dyDescent="0.2">
      <c r="A549" s="6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 x14ac:dyDescent="0.2">
      <c r="A550" s="6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 x14ac:dyDescent="0.2">
      <c r="A551" s="6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 x14ac:dyDescent="0.2">
      <c r="A552" s="6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 x14ac:dyDescent="0.2">
      <c r="A553" s="6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 x14ac:dyDescent="0.2">
      <c r="A554" s="6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 x14ac:dyDescent="0.2">
      <c r="A555" s="6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 x14ac:dyDescent="0.2">
      <c r="A556" s="6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 x14ac:dyDescent="0.2">
      <c r="A557" s="6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 x14ac:dyDescent="0.2">
      <c r="A558" s="6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 x14ac:dyDescent="0.2">
      <c r="A559" s="6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 x14ac:dyDescent="0.2">
      <c r="A560" s="6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 x14ac:dyDescent="0.2">
      <c r="A561" s="6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 x14ac:dyDescent="0.2">
      <c r="A562" s="6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 x14ac:dyDescent="0.2">
      <c r="A563" s="6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 x14ac:dyDescent="0.2">
      <c r="A564" s="6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 x14ac:dyDescent="0.2">
      <c r="A565" s="6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 x14ac:dyDescent="0.2">
      <c r="A566" s="6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 x14ac:dyDescent="0.2">
      <c r="A567" s="6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 x14ac:dyDescent="0.2">
      <c r="A568" s="6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 x14ac:dyDescent="0.2">
      <c r="A569" s="6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 x14ac:dyDescent="0.2">
      <c r="A570" s="6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 x14ac:dyDescent="0.2">
      <c r="A571" s="6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 x14ac:dyDescent="0.2">
      <c r="A572" s="6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 x14ac:dyDescent="0.2">
      <c r="A573" s="6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 x14ac:dyDescent="0.2">
      <c r="A574" s="6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 x14ac:dyDescent="0.2">
      <c r="A575" s="6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 x14ac:dyDescent="0.2">
      <c r="A576" s="6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 x14ac:dyDescent="0.2">
      <c r="A577" s="6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 x14ac:dyDescent="0.2">
      <c r="A578" s="6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 x14ac:dyDescent="0.2">
      <c r="A579" s="6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 x14ac:dyDescent="0.2">
      <c r="A580" s="6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 x14ac:dyDescent="0.2">
      <c r="A581" s="6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 x14ac:dyDescent="0.2">
      <c r="A582" s="6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 x14ac:dyDescent="0.2">
      <c r="A583" s="6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 x14ac:dyDescent="0.2">
      <c r="A584" s="6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 x14ac:dyDescent="0.2">
      <c r="A585" s="6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 x14ac:dyDescent="0.2">
      <c r="A586" s="6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 x14ac:dyDescent="0.2">
      <c r="A587" s="6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 x14ac:dyDescent="0.2">
      <c r="A588" s="6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 x14ac:dyDescent="0.2">
      <c r="A589" s="6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 x14ac:dyDescent="0.2">
      <c r="A590" s="6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 x14ac:dyDescent="0.2">
      <c r="A591" s="6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 x14ac:dyDescent="0.2">
      <c r="A592" s="6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 x14ac:dyDescent="0.2">
      <c r="A593" s="6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 x14ac:dyDescent="0.2">
      <c r="A594" s="6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 x14ac:dyDescent="0.2">
      <c r="A595" s="6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 x14ac:dyDescent="0.2">
      <c r="A596" s="6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 x14ac:dyDescent="0.2">
      <c r="A597" s="6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 x14ac:dyDescent="0.2">
      <c r="A598" s="6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 x14ac:dyDescent="0.2">
      <c r="A599" s="6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 x14ac:dyDescent="0.2">
      <c r="A600" s="6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 x14ac:dyDescent="0.2">
      <c r="A601" s="6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 x14ac:dyDescent="0.2">
      <c r="A602" s="6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 x14ac:dyDescent="0.2">
      <c r="A603" s="6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 x14ac:dyDescent="0.2">
      <c r="A604" s="6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 x14ac:dyDescent="0.2">
      <c r="A605" s="6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 x14ac:dyDescent="0.2">
      <c r="A606" s="6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 x14ac:dyDescent="0.2">
      <c r="A607" s="6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 x14ac:dyDescent="0.2">
      <c r="A608" s="6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 x14ac:dyDescent="0.2">
      <c r="A609" s="6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 x14ac:dyDescent="0.2">
      <c r="A610" s="6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 x14ac:dyDescent="0.2">
      <c r="A611" s="6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 x14ac:dyDescent="0.2">
      <c r="A612" s="6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 x14ac:dyDescent="0.2">
      <c r="A613" s="6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 x14ac:dyDescent="0.2">
      <c r="A614" s="6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 x14ac:dyDescent="0.2">
      <c r="A615" s="6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 x14ac:dyDescent="0.2">
      <c r="A616" s="6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 x14ac:dyDescent="0.2">
      <c r="A617" s="6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 x14ac:dyDescent="0.2">
      <c r="A618" s="6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 x14ac:dyDescent="0.2">
      <c r="A619" s="6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 x14ac:dyDescent="0.2">
      <c r="A620" s="6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 x14ac:dyDescent="0.2">
      <c r="A621" s="6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 x14ac:dyDescent="0.2">
      <c r="A622" s="6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 x14ac:dyDescent="0.2">
      <c r="A623" s="6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 x14ac:dyDescent="0.2">
      <c r="A624" s="6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 x14ac:dyDescent="0.2">
      <c r="A625" s="6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 x14ac:dyDescent="0.2">
      <c r="A626" s="6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 x14ac:dyDescent="0.2">
      <c r="A627" s="6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 x14ac:dyDescent="0.2">
      <c r="A628" s="6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 x14ac:dyDescent="0.2">
      <c r="A629" s="6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 x14ac:dyDescent="0.2">
      <c r="A630" s="6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 x14ac:dyDescent="0.2">
      <c r="A631" s="6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 x14ac:dyDescent="0.2">
      <c r="A632" s="6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 x14ac:dyDescent="0.2">
      <c r="A633" s="6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 x14ac:dyDescent="0.2">
      <c r="A634" s="6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 x14ac:dyDescent="0.2">
      <c r="A635" s="6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 x14ac:dyDescent="0.2">
      <c r="A636" s="6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 x14ac:dyDescent="0.2">
      <c r="A637" s="6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 x14ac:dyDescent="0.2">
      <c r="A638" s="6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 x14ac:dyDescent="0.2">
      <c r="A639" s="6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 x14ac:dyDescent="0.2">
      <c r="A640" s="6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 x14ac:dyDescent="0.2">
      <c r="A641" s="6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 x14ac:dyDescent="0.2">
      <c r="A642" s="6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 x14ac:dyDescent="0.2">
      <c r="A643" s="6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 x14ac:dyDescent="0.2">
      <c r="A644" s="6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 x14ac:dyDescent="0.2">
      <c r="A645" s="6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 x14ac:dyDescent="0.2">
      <c r="A646" s="6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 x14ac:dyDescent="0.2">
      <c r="A647" s="6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 x14ac:dyDescent="0.2">
      <c r="A648" s="6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 x14ac:dyDescent="0.2">
      <c r="A649" s="6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 x14ac:dyDescent="0.2">
      <c r="A650" s="6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 x14ac:dyDescent="0.2">
      <c r="A651" s="6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 x14ac:dyDescent="0.2">
      <c r="A652" s="6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 x14ac:dyDescent="0.2">
      <c r="A653" s="6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 x14ac:dyDescent="0.2">
      <c r="A654" s="6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 x14ac:dyDescent="0.2">
      <c r="A655" s="6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 x14ac:dyDescent="0.2">
      <c r="A656" s="6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 x14ac:dyDescent="0.2">
      <c r="A657" s="6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 x14ac:dyDescent="0.2">
      <c r="A658" s="6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 x14ac:dyDescent="0.2">
      <c r="A659" s="6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 x14ac:dyDescent="0.2">
      <c r="A660" s="6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 x14ac:dyDescent="0.2">
      <c r="A661" s="6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 x14ac:dyDescent="0.2">
      <c r="A662" s="6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 x14ac:dyDescent="0.2">
      <c r="A663" s="6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 x14ac:dyDescent="0.2">
      <c r="A664" s="6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 x14ac:dyDescent="0.2">
      <c r="A665" s="6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 x14ac:dyDescent="0.2">
      <c r="A666" s="6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 x14ac:dyDescent="0.2">
      <c r="A667" s="6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 x14ac:dyDescent="0.2">
      <c r="A668" s="6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 x14ac:dyDescent="0.2">
      <c r="A669" s="6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 x14ac:dyDescent="0.2">
      <c r="A670" s="6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 x14ac:dyDescent="0.2">
      <c r="A671" s="6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 x14ac:dyDescent="0.2">
      <c r="A672" s="6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 x14ac:dyDescent="0.2">
      <c r="A673" s="6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 x14ac:dyDescent="0.2">
      <c r="A674" s="6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 x14ac:dyDescent="0.2">
      <c r="A675" s="6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 x14ac:dyDescent="0.2">
      <c r="A676" s="6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 x14ac:dyDescent="0.2">
      <c r="A677" s="6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 x14ac:dyDescent="0.2">
      <c r="A678" s="6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 x14ac:dyDescent="0.2">
      <c r="A679" s="6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 x14ac:dyDescent="0.2">
      <c r="A680" s="6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 x14ac:dyDescent="0.2">
      <c r="A681" s="6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 x14ac:dyDescent="0.2">
      <c r="A682" s="6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 x14ac:dyDescent="0.2">
      <c r="A683" s="6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 x14ac:dyDescent="0.2">
      <c r="A684" s="6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 x14ac:dyDescent="0.2">
      <c r="A685" s="6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 x14ac:dyDescent="0.2">
      <c r="A686" s="6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 x14ac:dyDescent="0.2">
      <c r="A687" s="6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 x14ac:dyDescent="0.2">
      <c r="A688" s="6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 x14ac:dyDescent="0.2">
      <c r="A689" s="6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 x14ac:dyDescent="0.2">
      <c r="A690" s="6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 x14ac:dyDescent="0.2">
      <c r="A691" s="6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 x14ac:dyDescent="0.2">
      <c r="A692" s="6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 x14ac:dyDescent="0.2">
      <c r="A693" s="6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 x14ac:dyDescent="0.2">
      <c r="A694" s="6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 x14ac:dyDescent="0.2">
      <c r="A695" s="6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 x14ac:dyDescent="0.2">
      <c r="A696" s="6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 x14ac:dyDescent="0.2">
      <c r="A697" s="6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 x14ac:dyDescent="0.2">
      <c r="A698" s="6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 x14ac:dyDescent="0.2">
      <c r="A699" s="6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 x14ac:dyDescent="0.2">
      <c r="A700" s="6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 x14ac:dyDescent="0.2">
      <c r="A701" s="6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 x14ac:dyDescent="0.2">
      <c r="A702" s="6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 x14ac:dyDescent="0.2">
      <c r="A703" s="6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 x14ac:dyDescent="0.2">
      <c r="A704" s="6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 x14ac:dyDescent="0.2">
      <c r="A705" s="6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 x14ac:dyDescent="0.2">
      <c r="A706" s="6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 x14ac:dyDescent="0.2">
      <c r="A707" s="6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 x14ac:dyDescent="0.2">
      <c r="A708" s="6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 x14ac:dyDescent="0.2">
      <c r="A709" s="6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 x14ac:dyDescent="0.2">
      <c r="A710" s="6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 x14ac:dyDescent="0.2">
      <c r="A711" s="6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 x14ac:dyDescent="0.2">
      <c r="A712" s="6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 x14ac:dyDescent="0.2">
      <c r="A713" s="6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 x14ac:dyDescent="0.2">
      <c r="A714" s="6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 x14ac:dyDescent="0.2">
      <c r="A715" s="6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 x14ac:dyDescent="0.2">
      <c r="A716" s="6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 x14ac:dyDescent="0.2">
      <c r="A717" s="6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 x14ac:dyDescent="0.2">
      <c r="A718" s="6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 x14ac:dyDescent="0.2">
      <c r="A719" s="6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 x14ac:dyDescent="0.2">
      <c r="A720" s="6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 x14ac:dyDescent="0.2">
      <c r="A721" s="6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 x14ac:dyDescent="0.2">
      <c r="A722" s="6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 x14ac:dyDescent="0.2">
      <c r="A723" s="6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 x14ac:dyDescent="0.2">
      <c r="A724" s="6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 x14ac:dyDescent="0.2">
      <c r="A725" s="6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 x14ac:dyDescent="0.2">
      <c r="A726" s="6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 x14ac:dyDescent="0.2">
      <c r="A727" s="6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 x14ac:dyDescent="0.2">
      <c r="A728" s="6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 x14ac:dyDescent="0.2">
      <c r="A729" s="6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 x14ac:dyDescent="0.2">
      <c r="A730" s="6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 x14ac:dyDescent="0.2">
      <c r="A731" s="6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 x14ac:dyDescent="0.2">
      <c r="A732" s="6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 x14ac:dyDescent="0.2">
      <c r="A733" s="6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 x14ac:dyDescent="0.2">
      <c r="A734" s="6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 x14ac:dyDescent="0.2">
      <c r="A735" s="6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 x14ac:dyDescent="0.2">
      <c r="A736" s="6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 x14ac:dyDescent="0.2">
      <c r="A737" s="6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 x14ac:dyDescent="0.2">
      <c r="A738" s="6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 x14ac:dyDescent="0.2">
      <c r="A739" s="6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 x14ac:dyDescent="0.2">
      <c r="A740" s="6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 x14ac:dyDescent="0.2">
      <c r="A741" s="6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 x14ac:dyDescent="0.2">
      <c r="A742" s="6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 x14ac:dyDescent="0.2">
      <c r="A743" s="6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 x14ac:dyDescent="0.2">
      <c r="A744" s="6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 x14ac:dyDescent="0.2">
      <c r="A745" s="6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 x14ac:dyDescent="0.2">
      <c r="A746" s="6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 x14ac:dyDescent="0.2">
      <c r="A747" s="6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 x14ac:dyDescent="0.2">
      <c r="A748" s="6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 x14ac:dyDescent="0.2">
      <c r="A749" s="6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 x14ac:dyDescent="0.2">
      <c r="A750" s="6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 x14ac:dyDescent="0.2">
      <c r="A751" s="6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 x14ac:dyDescent="0.2">
      <c r="A752" s="6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 x14ac:dyDescent="0.2">
      <c r="A753" s="6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 x14ac:dyDescent="0.2">
      <c r="A754" s="6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 x14ac:dyDescent="0.2">
      <c r="A755" s="6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 x14ac:dyDescent="0.2">
      <c r="A756" s="6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 x14ac:dyDescent="0.2">
      <c r="A757" s="6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 x14ac:dyDescent="0.2">
      <c r="A758" s="6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 x14ac:dyDescent="0.2">
      <c r="A759" s="6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 x14ac:dyDescent="0.2">
      <c r="A760" s="6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 x14ac:dyDescent="0.2">
      <c r="A761" s="6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 x14ac:dyDescent="0.2">
      <c r="A762" s="6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 x14ac:dyDescent="0.2">
      <c r="A763" s="6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 x14ac:dyDescent="0.2">
      <c r="A764" s="6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 x14ac:dyDescent="0.2">
      <c r="A765" s="6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 x14ac:dyDescent="0.2">
      <c r="A766" s="6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 x14ac:dyDescent="0.2">
      <c r="A767" s="6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 x14ac:dyDescent="0.2">
      <c r="A768" s="6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 x14ac:dyDescent="0.2">
      <c r="A769" s="6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 x14ac:dyDescent="0.2">
      <c r="A770" s="6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 x14ac:dyDescent="0.2">
      <c r="A771" s="6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 x14ac:dyDescent="0.2">
      <c r="A772" s="6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 x14ac:dyDescent="0.2">
      <c r="A773" s="6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 x14ac:dyDescent="0.2">
      <c r="A774" s="6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 x14ac:dyDescent="0.2">
      <c r="A775" s="6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 x14ac:dyDescent="0.2">
      <c r="A776" s="6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 x14ac:dyDescent="0.2">
      <c r="A777" s="6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 x14ac:dyDescent="0.2">
      <c r="A778" s="6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 x14ac:dyDescent="0.2">
      <c r="A779" s="6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 x14ac:dyDescent="0.2">
      <c r="A780" s="6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 x14ac:dyDescent="0.2">
      <c r="A781" s="6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 x14ac:dyDescent="0.2">
      <c r="A782" s="6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 x14ac:dyDescent="0.2">
      <c r="A783" s="6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 x14ac:dyDescent="0.2">
      <c r="A784" s="6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 x14ac:dyDescent="0.2">
      <c r="A785" s="6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 x14ac:dyDescent="0.2">
      <c r="A786" s="6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 x14ac:dyDescent="0.2">
      <c r="A787" s="6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 x14ac:dyDescent="0.2">
      <c r="A788" s="6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 x14ac:dyDescent="0.2">
      <c r="A789" s="6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 x14ac:dyDescent="0.2">
      <c r="A790" s="6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 x14ac:dyDescent="0.2">
      <c r="A791" s="6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 x14ac:dyDescent="0.2">
      <c r="A792" s="6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 x14ac:dyDescent="0.2">
      <c r="A793" s="6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 x14ac:dyDescent="0.2">
      <c r="A794" s="6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 x14ac:dyDescent="0.2">
      <c r="A795" s="6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 x14ac:dyDescent="0.2">
      <c r="A796" s="6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 x14ac:dyDescent="0.2">
      <c r="A797" s="6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 x14ac:dyDescent="0.2">
      <c r="A798" s="6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 x14ac:dyDescent="0.2">
      <c r="A799" s="6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 x14ac:dyDescent="0.2">
      <c r="A800" s="6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 x14ac:dyDescent="0.2">
      <c r="A801" s="6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 x14ac:dyDescent="0.2">
      <c r="A802" s="6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 x14ac:dyDescent="0.2">
      <c r="A803" s="6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 x14ac:dyDescent="0.2">
      <c r="A804" s="6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 x14ac:dyDescent="0.2">
      <c r="A805" s="6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 x14ac:dyDescent="0.2">
      <c r="A806" s="6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 x14ac:dyDescent="0.2">
      <c r="A807" s="6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 x14ac:dyDescent="0.2">
      <c r="A808" s="6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 x14ac:dyDescent="0.2">
      <c r="A809" s="6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 x14ac:dyDescent="0.2">
      <c r="A810" s="6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 x14ac:dyDescent="0.2">
      <c r="A811" s="6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 x14ac:dyDescent="0.2">
      <c r="A812" s="6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 x14ac:dyDescent="0.2">
      <c r="A813" s="6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 x14ac:dyDescent="0.2">
      <c r="A814" s="6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 x14ac:dyDescent="0.2">
      <c r="A815" s="6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 x14ac:dyDescent="0.2">
      <c r="A816" s="6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 x14ac:dyDescent="0.2">
      <c r="A817" s="6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 x14ac:dyDescent="0.2">
      <c r="A818" s="6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 x14ac:dyDescent="0.2">
      <c r="A819" s="6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 x14ac:dyDescent="0.2">
      <c r="A820" s="6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 x14ac:dyDescent="0.2">
      <c r="A821" s="6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 x14ac:dyDescent="0.2">
      <c r="A822" s="6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 x14ac:dyDescent="0.2">
      <c r="A823" s="6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 x14ac:dyDescent="0.2">
      <c r="A824" s="6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 x14ac:dyDescent="0.2">
      <c r="A825" s="6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 x14ac:dyDescent="0.2">
      <c r="A826" s="6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 x14ac:dyDescent="0.2">
      <c r="A827" s="6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 x14ac:dyDescent="0.2">
      <c r="A828" s="6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 x14ac:dyDescent="0.2">
      <c r="A829" s="6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 x14ac:dyDescent="0.2">
      <c r="A830" s="6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 x14ac:dyDescent="0.2">
      <c r="A831" s="6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 x14ac:dyDescent="0.2">
      <c r="A832" s="6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 x14ac:dyDescent="0.2">
      <c r="A833" s="6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 x14ac:dyDescent="0.2">
      <c r="A834" s="6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 x14ac:dyDescent="0.2">
      <c r="A835" s="6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 x14ac:dyDescent="0.2">
      <c r="A836" s="6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 x14ac:dyDescent="0.2">
      <c r="A837" s="6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 x14ac:dyDescent="0.2">
      <c r="A838" s="6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 x14ac:dyDescent="0.2">
      <c r="A839" s="6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 x14ac:dyDescent="0.2">
      <c r="A840" s="6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 x14ac:dyDescent="0.2">
      <c r="A841" s="6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 x14ac:dyDescent="0.2">
      <c r="A842" s="6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 x14ac:dyDescent="0.2">
      <c r="A843" s="6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 x14ac:dyDescent="0.2">
      <c r="A844" s="6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 x14ac:dyDescent="0.2">
      <c r="A845" s="6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 x14ac:dyDescent="0.2">
      <c r="A846" s="6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 x14ac:dyDescent="0.2">
      <c r="A847" s="6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 x14ac:dyDescent="0.2">
      <c r="A848" s="6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 x14ac:dyDescent="0.2">
      <c r="A849" s="6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 x14ac:dyDescent="0.2">
      <c r="A850" s="6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 x14ac:dyDescent="0.2">
      <c r="A851" s="6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 x14ac:dyDescent="0.2">
      <c r="A852" s="6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 x14ac:dyDescent="0.2">
      <c r="A853" s="6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 x14ac:dyDescent="0.2">
      <c r="A854" s="6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 x14ac:dyDescent="0.2">
      <c r="A855" s="6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 x14ac:dyDescent="0.2">
      <c r="A856" s="6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 x14ac:dyDescent="0.2">
      <c r="A857" s="6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 x14ac:dyDescent="0.2">
      <c r="A858" s="6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 x14ac:dyDescent="0.2">
      <c r="A859" s="6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 x14ac:dyDescent="0.2">
      <c r="A860" s="6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 x14ac:dyDescent="0.2">
      <c r="A861" s="6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 x14ac:dyDescent="0.2">
      <c r="A862" s="6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 x14ac:dyDescent="0.2">
      <c r="A863" s="6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 x14ac:dyDescent="0.2">
      <c r="A864" s="6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 x14ac:dyDescent="0.2">
      <c r="A865" s="6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 x14ac:dyDescent="0.2">
      <c r="A866" s="6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 x14ac:dyDescent="0.2">
      <c r="A867" s="6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 x14ac:dyDescent="0.2">
      <c r="A868" s="6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 x14ac:dyDescent="0.2">
      <c r="A869" s="6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 x14ac:dyDescent="0.2">
      <c r="A870" s="6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 x14ac:dyDescent="0.2">
      <c r="A871" s="6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 x14ac:dyDescent="0.2">
      <c r="A872" s="6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 x14ac:dyDescent="0.2">
      <c r="A873" s="6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 x14ac:dyDescent="0.2">
      <c r="A874" s="6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 x14ac:dyDescent="0.2">
      <c r="A875" s="6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 x14ac:dyDescent="0.2">
      <c r="A876" s="6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 x14ac:dyDescent="0.2">
      <c r="A877" s="6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 x14ac:dyDescent="0.2">
      <c r="A878" s="6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 x14ac:dyDescent="0.2">
      <c r="A879" s="6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 x14ac:dyDescent="0.2">
      <c r="A880" s="6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 x14ac:dyDescent="0.2">
      <c r="A881" s="6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 x14ac:dyDescent="0.2">
      <c r="A882" s="6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 x14ac:dyDescent="0.2">
      <c r="A883" s="6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 x14ac:dyDescent="0.2">
      <c r="A884" s="6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 x14ac:dyDescent="0.2">
      <c r="A885" s="6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 x14ac:dyDescent="0.2">
      <c r="A886" s="6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 x14ac:dyDescent="0.2">
      <c r="A887" s="6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 x14ac:dyDescent="0.2">
      <c r="A888" s="6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 x14ac:dyDescent="0.2">
      <c r="A889" s="6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 x14ac:dyDescent="0.2">
      <c r="A890" s="6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 x14ac:dyDescent="0.2">
      <c r="A891" s="6"/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 x14ac:dyDescent="0.2">
      <c r="A892" s="6"/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 x14ac:dyDescent="0.2">
      <c r="A893" s="6"/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 x14ac:dyDescent="0.2">
      <c r="A894" s="6"/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 x14ac:dyDescent="0.2">
      <c r="A895" s="6"/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 x14ac:dyDescent="0.2">
      <c r="A896" s="6"/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 x14ac:dyDescent="0.2">
      <c r="A897" s="6"/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 x14ac:dyDescent="0.2">
      <c r="A898" s="6"/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 x14ac:dyDescent="0.2">
      <c r="A899" s="6"/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 x14ac:dyDescent="0.2">
      <c r="A900" s="6"/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 x14ac:dyDescent="0.2">
      <c r="A901" s="6"/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 x14ac:dyDescent="0.2">
      <c r="A902" s="6"/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 x14ac:dyDescent="0.2">
      <c r="A903" s="6"/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 x14ac:dyDescent="0.2">
      <c r="A904" s="6"/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 x14ac:dyDescent="0.2">
      <c r="A905" s="6"/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 x14ac:dyDescent="0.2">
      <c r="A906" s="6"/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 x14ac:dyDescent="0.2">
      <c r="A907" s="6"/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 x14ac:dyDescent="0.2">
      <c r="A908" s="6"/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 x14ac:dyDescent="0.2">
      <c r="A909" s="6"/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 x14ac:dyDescent="0.2">
      <c r="A910" s="6"/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 x14ac:dyDescent="0.2">
      <c r="A911" s="6"/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 x14ac:dyDescent="0.2">
      <c r="A912" s="6"/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 x14ac:dyDescent="0.2">
      <c r="A913" s="6"/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 x14ac:dyDescent="0.2">
      <c r="A914" s="6"/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 x14ac:dyDescent="0.2">
      <c r="A915" s="6"/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 x14ac:dyDescent="0.2">
      <c r="A916" s="6"/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 x14ac:dyDescent="0.2">
      <c r="A917" s="6"/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 x14ac:dyDescent="0.2">
      <c r="A918" s="6"/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 x14ac:dyDescent="0.2">
      <c r="A919" s="6"/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 x14ac:dyDescent="0.2">
      <c r="A920" s="6"/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 x14ac:dyDescent="0.2">
      <c r="A921" s="6"/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 x14ac:dyDescent="0.2">
      <c r="A922" s="6"/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 x14ac:dyDescent="0.2">
      <c r="A923" s="6"/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 x14ac:dyDescent="0.2">
      <c r="A924" s="6"/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 x14ac:dyDescent="0.2">
      <c r="A925" s="6"/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 x14ac:dyDescent="0.2">
      <c r="A926" s="6"/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 x14ac:dyDescent="0.2">
      <c r="A927" s="6"/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 x14ac:dyDescent="0.2">
      <c r="A928" s="6"/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 x14ac:dyDescent="0.2">
      <c r="A929" s="6"/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 x14ac:dyDescent="0.2">
      <c r="A930" s="6"/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 x14ac:dyDescent="0.2">
      <c r="A931" s="6"/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 x14ac:dyDescent="0.2">
      <c r="A932" s="6"/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 x14ac:dyDescent="0.2">
      <c r="A933" s="6"/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 x14ac:dyDescent="0.2">
      <c r="A934" s="6"/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 x14ac:dyDescent="0.2">
      <c r="A935" s="6"/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 x14ac:dyDescent="0.2">
      <c r="A936" s="6"/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 x14ac:dyDescent="0.2">
      <c r="A937" s="6"/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 x14ac:dyDescent="0.2">
      <c r="A938" s="6"/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 x14ac:dyDescent="0.2">
      <c r="A939" s="6"/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 x14ac:dyDescent="0.2">
      <c r="A940" s="6"/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 x14ac:dyDescent="0.2">
      <c r="A941" s="6"/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 x14ac:dyDescent="0.2">
      <c r="A942" s="6"/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 x14ac:dyDescent="0.2">
      <c r="A943" s="6"/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 x14ac:dyDescent="0.2">
      <c r="A944" s="6"/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 x14ac:dyDescent="0.2">
      <c r="A945" s="6"/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 x14ac:dyDescent="0.2">
      <c r="A946" s="6"/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 x14ac:dyDescent="0.2">
      <c r="A947" s="6"/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 x14ac:dyDescent="0.2">
      <c r="A948" s="6"/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 x14ac:dyDescent="0.2">
      <c r="A949" s="6"/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 x14ac:dyDescent="0.2">
      <c r="A950" s="6"/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 x14ac:dyDescent="0.2">
      <c r="A951" s="6"/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 x14ac:dyDescent="0.2">
      <c r="A952" s="6"/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 x14ac:dyDescent="0.2">
      <c r="A953" s="6"/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 x14ac:dyDescent="0.2">
      <c r="A954" s="6"/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 x14ac:dyDescent="0.2">
      <c r="A955" s="6"/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 x14ac:dyDescent="0.2">
      <c r="A956" s="6"/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 x14ac:dyDescent="0.2">
      <c r="A957" s="6"/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 x14ac:dyDescent="0.2">
      <c r="A958" s="6"/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 x14ac:dyDescent="0.2">
      <c r="A959" s="6"/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 x14ac:dyDescent="0.2">
      <c r="A960" s="6"/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 x14ac:dyDescent="0.2">
      <c r="A961" s="6"/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 x14ac:dyDescent="0.2">
      <c r="A962" s="6"/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 x14ac:dyDescent="0.2">
      <c r="A963" s="6"/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 x14ac:dyDescent="0.2">
      <c r="A964" s="6"/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 x14ac:dyDescent="0.2">
      <c r="A965" s="6"/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 x14ac:dyDescent="0.2">
      <c r="A966" s="6"/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customHeight="1" x14ac:dyDescent="0.2">
      <c r="A967" s="6"/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customHeight="1" x14ac:dyDescent="0.2">
      <c r="A968" s="6"/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customHeight="1" x14ac:dyDescent="0.2">
      <c r="A969" s="6"/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customHeight="1" x14ac:dyDescent="0.2">
      <c r="A970" s="6"/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customHeight="1" x14ac:dyDescent="0.2">
      <c r="A971" s="6"/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customHeight="1" x14ac:dyDescent="0.2">
      <c r="A972" s="6"/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customHeight="1" x14ac:dyDescent="0.2">
      <c r="A973" s="6"/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customHeight="1" x14ac:dyDescent="0.2">
      <c r="A974" s="6"/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customHeight="1" x14ac:dyDescent="0.2">
      <c r="A975" s="6"/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customHeight="1" x14ac:dyDescent="0.2">
      <c r="A976" s="6"/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customHeight="1" x14ac:dyDescent="0.2">
      <c r="A977" s="6"/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customHeight="1" x14ac:dyDescent="0.2">
      <c r="A978" s="6"/>
      <c r="B978" s="1"/>
      <c r="C978" s="1"/>
      <c r="D978" s="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customHeight="1" x14ac:dyDescent="0.2">
      <c r="A979" s="6"/>
      <c r="B979" s="1"/>
      <c r="C979" s="1"/>
      <c r="D979" s="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customHeight="1" x14ac:dyDescent="0.2">
      <c r="A980" s="6"/>
      <c r="B980" s="1"/>
      <c r="C980" s="1"/>
      <c r="D980" s="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customHeight="1" x14ac:dyDescent="0.2">
      <c r="A981" s="6"/>
      <c r="B981" s="1"/>
      <c r="C981" s="1"/>
      <c r="D981" s="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customHeight="1" x14ac:dyDescent="0.2">
      <c r="A982" s="6"/>
      <c r="B982" s="1"/>
      <c r="C982" s="1"/>
      <c r="D982" s="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customHeight="1" x14ac:dyDescent="0.2">
      <c r="A983" s="6"/>
      <c r="B983" s="1"/>
      <c r="C983" s="1"/>
      <c r="D983" s="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customHeight="1" x14ac:dyDescent="0.2">
      <c r="A984" s="6"/>
      <c r="B984" s="1"/>
      <c r="C984" s="1"/>
      <c r="D984" s="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customHeight="1" x14ac:dyDescent="0.2">
      <c r="A985" s="6"/>
      <c r="B985" s="1"/>
      <c r="C985" s="1"/>
      <c r="D985" s="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customHeight="1" x14ac:dyDescent="0.2">
      <c r="A986" s="6"/>
      <c r="B986" s="1"/>
      <c r="C986" s="1"/>
      <c r="D986" s="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customHeight="1" x14ac:dyDescent="0.2">
      <c r="A987" s="6"/>
      <c r="B987" s="1"/>
      <c r="C987" s="1"/>
      <c r="D987" s="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customHeight="1" x14ac:dyDescent="0.2">
      <c r="A988" s="6"/>
      <c r="B988" s="1"/>
      <c r="C988" s="1"/>
      <c r="D988" s="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customHeight="1" x14ac:dyDescent="0.2">
      <c r="A989" s="6"/>
      <c r="B989" s="1"/>
      <c r="C989" s="1"/>
      <c r="D989" s="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customHeight="1" x14ac:dyDescent="0.2">
      <c r="A990" s="6"/>
      <c r="B990" s="1"/>
      <c r="C990" s="1"/>
      <c r="D990" s="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customHeight="1" x14ac:dyDescent="0.2">
      <c r="A991" s="6"/>
      <c r="B991" s="1"/>
      <c r="C991" s="1"/>
      <c r="D991" s="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customHeight="1" x14ac:dyDescent="0.2">
      <c r="A992" s="6"/>
      <c r="B992" s="1"/>
      <c r="C992" s="1"/>
      <c r="D992" s="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customHeight="1" x14ac:dyDescent="0.2">
      <c r="A993" s="6"/>
      <c r="B993" s="1"/>
      <c r="C993" s="1"/>
      <c r="D993" s="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customHeight="1" x14ac:dyDescent="0.2">
      <c r="A994" s="6"/>
      <c r="B994" s="1"/>
      <c r="C994" s="1"/>
      <c r="D994" s="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customHeight="1" x14ac:dyDescent="0.2">
      <c r="A995" s="6"/>
      <c r="B995" s="1"/>
      <c r="C995" s="1"/>
      <c r="D995" s="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customHeight="1" x14ac:dyDescent="0.2">
      <c r="A996" s="6"/>
      <c r="B996" s="1"/>
      <c r="C996" s="1"/>
      <c r="D996" s="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customHeight="1" x14ac:dyDescent="0.2">
      <c r="A997" s="6"/>
      <c r="B997" s="1"/>
      <c r="C997" s="1"/>
      <c r="D997" s="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 customHeight="1" x14ac:dyDescent="0.2">
      <c r="A998" s="6"/>
      <c r="B998" s="1"/>
      <c r="C998" s="1"/>
      <c r="D998" s="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 customHeight="1" x14ac:dyDescent="0.2">
      <c r="A999" s="6"/>
      <c r="B999" s="1"/>
      <c r="C999" s="1"/>
      <c r="D999" s="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 customHeight="1" x14ac:dyDescent="0.2">
      <c r="A1000" s="6"/>
      <c r="B1000" s="1"/>
      <c r="C1000" s="1"/>
      <c r="D1000" s="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sortState ref="A38:R91">
    <sortCondition ref="N38:N91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Markéta Wittichová</cp:lastModifiedBy>
  <dcterms:modified xsi:type="dcterms:W3CDTF">2018-02-02T13:48:18Z</dcterms:modified>
</cp:coreProperties>
</file>